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6" Type="http://schemas.openxmlformats.org/officedocument/2006/relationships/metadata/core-properties" Target="docProps/core0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$重要個人資料(勿刪)\Desktop\03 部會回傳檔案-人身安全權\人身-調整格式後檔案★\"/>
    </mc:Choice>
  </mc:AlternateContent>
  <bookViews>
    <workbookView xWindow="0" yWindow="0" windowWidth="16380" windowHeight="8196" tabRatio="500"/>
  </bookViews>
  <sheets>
    <sheet name="112年(含各分組變項資料)" sheetId="1" r:id="rId1"/>
  </sheets>
  <calcPr calcId="162913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D11" i="1" l="1"/>
  <c r="D31" i="1" l="1"/>
  <c r="D29" i="1"/>
  <c r="D28" i="1"/>
  <c r="J27" i="1"/>
  <c r="I27" i="1"/>
  <c r="H27" i="1"/>
  <c r="G27" i="1"/>
  <c r="F27" i="1"/>
  <c r="D27" i="1"/>
  <c r="D26" i="1"/>
  <c r="D25" i="1"/>
  <c r="D24" i="1"/>
  <c r="D23" i="1"/>
  <c r="J22" i="1"/>
  <c r="I22" i="1"/>
  <c r="H22" i="1"/>
  <c r="G22" i="1"/>
  <c r="F22" i="1"/>
  <c r="D22" i="1"/>
  <c r="D21" i="1"/>
  <c r="D19" i="1"/>
  <c r="D18" i="1"/>
  <c r="J17" i="1"/>
  <c r="I17" i="1"/>
  <c r="H17" i="1"/>
  <c r="G17" i="1"/>
  <c r="F17" i="1"/>
  <c r="D17" i="1"/>
  <c r="D16" i="1"/>
  <c r="D15" i="1"/>
  <c r="D14" i="1"/>
  <c r="D13" i="1"/>
  <c r="J12" i="1"/>
  <c r="I12" i="1"/>
  <c r="H12" i="1"/>
  <c r="G12" i="1"/>
  <c r="F12" i="1"/>
  <c r="D12" i="1"/>
  <c r="D9" i="1"/>
  <c r="D8" i="1"/>
  <c r="J7" i="1"/>
  <c r="I7" i="1"/>
  <c r="H7" i="1"/>
  <c r="G7" i="1"/>
  <c r="F7" i="1"/>
  <c r="D7" i="1"/>
</calcChain>
</file>

<file path=xl/comments1.xml><?xml version="1.0" encoding="utf-8"?>
<comments xmlns="http://schemas.openxmlformats.org/spreadsheetml/2006/main">
  <authors>
    <author>統計處蕭永興</author>
  </authors>
  <commentList>
    <comment ref="C4" authorId="0" shapeId="0">
      <text>
        <r>
          <rPr>
            <b/>
            <sz val="9"/>
            <color rgb="FF000000"/>
            <rFont val="Tahoma"/>
            <family val="2"/>
          </rPr>
          <t>110</t>
        </r>
        <r>
          <rPr>
            <b/>
            <sz val="9"/>
            <color rgb="FF000000"/>
            <rFont val="細明體"/>
            <family val="3"/>
            <charset val="136"/>
          </rPr>
          <t xml:space="preserve">年新增「不詳」。
</t>
        </r>
      </text>
    </comment>
    <comment ref="AM6" authorId="0" shapeId="0">
      <text>
        <r>
          <rPr>
            <sz val="9"/>
            <color rgb="FF000000"/>
            <rFont val="細明體"/>
            <family val="3"/>
            <charset val="136"/>
          </rPr>
          <t xml:space="preserve">108年增列「不詳」。
</t>
        </r>
      </text>
    </comment>
  </commentList>
</comments>
</file>

<file path=xl/sharedStrings.xml><?xml version="1.0" encoding="utf-8"?>
<sst xmlns="http://schemas.openxmlformats.org/spreadsheetml/2006/main" count="76" uniqueCount="48">
  <si>
    <r>
      <rPr>
        <b/>
        <sz val="12"/>
        <color rgb="FF000000"/>
        <rFont val="標楷體"/>
        <family val="4"/>
        <charset val="136"/>
      </rPr>
      <t>26.</t>
    </r>
    <r>
      <rPr>
        <b/>
        <sz val="12"/>
        <color rgb="FF000000"/>
        <rFont val="標楷體"/>
        <family val="4"/>
        <charset val="136"/>
      </rPr>
      <t>受害事件處理：性侵害事件通報案件數及被害人服務之比例</t>
    </r>
  </si>
  <si>
    <t>性別</t>
  </si>
  <si>
    <t>服務
人次比</t>
  </si>
  <si>
    <t>服務人次</t>
  </si>
  <si>
    <t>合計</t>
  </si>
  <si>
    <t>本國籍
非原住民</t>
  </si>
  <si>
    <t>本國籍
原住民</t>
  </si>
  <si>
    <t>大陸及
港澳籍</t>
  </si>
  <si>
    <t>外國籍</t>
  </si>
  <si>
    <t>其他</t>
  </si>
  <si>
    <t>無國籍</t>
  </si>
  <si>
    <t>資料
不明</t>
  </si>
  <si>
    <r>
      <rPr>
        <sz val="12"/>
        <color rgb="FF000000"/>
        <rFont val="標楷體"/>
        <family val="4"/>
        <charset val="136"/>
      </rPr>
      <t>0-</t>
    </r>
    <r>
      <rPr>
        <sz val="12"/>
        <color rgb="FF000000"/>
        <rFont val="標楷體"/>
        <family val="4"/>
        <charset val="136"/>
      </rPr>
      <t>未滿</t>
    </r>
    <r>
      <rPr>
        <sz val="12"/>
        <color rgb="FF000000"/>
        <rFont val="標楷體"/>
        <family val="4"/>
        <charset val="136"/>
      </rPr>
      <t>6</t>
    </r>
    <r>
      <rPr>
        <sz val="12"/>
        <color rgb="FF000000"/>
        <rFont val="標楷體"/>
        <family val="4"/>
        <charset val="136"/>
      </rPr>
      <t>歲</t>
    </r>
  </si>
  <si>
    <r>
      <rPr>
        <sz val="12"/>
        <color rgb="FF000000"/>
        <rFont val="標楷體"/>
        <family val="4"/>
        <charset val="136"/>
      </rPr>
      <t>6-</t>
    </r>
    <r>
      <rPr>
        <sz val="12"/>
        <color rgb="FF000000"/>
        <rFont val="標楷體"/>
        <family val="4"/>
        <charset val="136"/>
      </rPr>
      <t>未滿</t>
    </r>
    <r>
      <rPr>
        <sz val="12"/>
        <color rgb="FF000000"/>
        <rFont val="標楷體"/>
        <family val="4"/>
        <charset val="136"/>
      </rPr>
      <t>12</t>
    </r>
    <r>
      <rPr>
        <sz val="12"/>
        <color rgb="FF000000"/>
        <rFont val="標楷體"/>
        <family val="4"/>
        <charset val="136"/>
      </rPr>
      <t>歲</t>
    </r>
  </si>
  <si>
    <r>
      <rPr>
        <sz val="12"/>
        <color rgb="FF000000"/>
        <rFont val="標楷體"/>
        <family val="4"/>
        <charset val="136"/>
      </rPr>
      <t>12-</t>
    </r>
    <r>
      <rPr>
        <sz val="12"/>
        <color rgb="FF000000"/>
        <rFont val="標楷體"/>
        <family val="4"/>
        <charset val="136"/>
      </rPr>
      <t>未滿</t>
    </r>
    <r>
      <rPr>
        <sz val="12"/>
        <color rgb="FF000000"/>
        <rFont val="標楷體"/>
        <family val="4"/>
        <charset val="136"/>
      </rPr>
      <t>18</t>
    </r>
    <r>
      <rPr>
        <sz val="12"/>
        <color rgb="FF000000"/>
        <rFont val="標楷體"/>
        <family val="4"/>
        <charset val="136"/>
      </rPr>
      <t>歲</t>
    </r>
  </si>
  <si>
    <r>
      <rPr>
        <sz val="12"/>
        <color rgb="FF000000"/>
        <rFont val="標楷體"/>
        <family val="4"/>
        <charset val="136"/>
      </rPr>
      <t>18-</t>
    </r>
    <r>
      <rPr>
        <sz val="12"/>
        <color rgb="FF000000"/>
        <rFont val="標楷體"/>
        <family val="4"/>
        <charset val="136"/>
      </rPr>
      <t>未滿</t>
    </r>
    <r>
      <rPr>
        <sz val="12"/>
        <color rgb="FF000000"/>
        <rFont val="標楷體"/>
        <family val="4"/>
        <charset val="136"/>
      </rPr>
      <t>24</t>
    </r>
    <r>
      <rPr>
        <sz val="12"/>
        <color rgb="FF000000"/>
        <rFont val="標楷體"/>
        <family val="4"/>
        <charset val="136"/>
      </rPr>
      <t>歲</t>
    </r>
  </si>
  <si>
    <r>
      <rPr>
        <sz val="12"/>
        <color rgb="FF000000"/>
        <rFont val="標楷體"/>
        <family val="4"/>
        <charset val="136"/>
      </rPr>
      <t>24-</t>
    </r>
    <r>
      <rPr>
        <sz val="12"/>
        <color rgb="FF000000"/>
        <rFont val="標楷體"/>
        <family val="4"/>
        <charset val="136"/>
      </rPr>
      <t>未滿</t>
    </r>
    <r>
      <rPr>
        <sz val="12"/>
        <color rgb="FF000000"/>
        <rFont val="標楷體"/>
        <family val="4"/>
        <charset val="136"/>
      </rPr>
      <t>30</t>
    </r>
    <r>
      <rPr>
        <sz val="12"/>
        <color rgb="FF000000"/>
        <rFont val="標楷體"/>
        <family val="4"/>
        <charset val="136"/>
      </rPr>
      <t>歲</t>
    </r>
  </si>
  <si>
    <r>
      <rPr>
        <sz val="12"/>
        <color rgb="FF000000"/>
        <rFont val="標楷體"/>
        <family val="4"/>
        <charset val="136"/>
      </rPr>
      <t>30-</t>
    </r>
    <r>
      <rPr>
        <sz val="12"/>
        <color rgb="FF000000"/>
        <rFont val="標楷體"/>
        <family val="4"/>
        <charset val="136"/>
      </rPr>
      <t>未滿</t>
    </r>
    <r>
      <rPr>
        <sz val="12"/>
        <color rgb="FF000000"/>
        <rFont val="標楷體"/>
        <family val="4"/>
        <charset val="136"/>
      </rPr>
      <t>40</t>
    </r>
    <r>
      <rPr>
        <sz val="12"/>
        <color rgb="FF000000"/>
        <rFont val="標楷體"/>
        <family val="4"/>
        <charset val="136"/>
      </rPr>
      <t>歲</t>
    </r>
  </si>
  <si>
    <r>
      <rPr>
        <sz val="12"/>
        <color rgb="FF000000"/>
        <rFont val="標楷體"/>
        <family val="4"/>
        <charset val="136"/>
      </rPr>
      <t>40-</t>
    </r>
    <r>
      <rPr>
        <sz val="12"/>
        <color rgb="FF000000"/>
        <rFont val="標楷體"/>
        <family val="4"/>
        <charset val="136"/>
      </rPr>
      <t>未滿</t>
    </r>
    <r>
      <rPr>
        <sz val="12"/>
        <color rgb="FF000000"/>
        <rFont val="標楷體"/>
        <family val="4"/>
        <charset val="136"/>
      </rPr>
      <t>50</t>
    </r>
    <r>
      <rPr>
        <sz val="12"/>
        <color rgb="FF000000"/>
        <rFont val="標楷體"/>
        <family val="4"/>
        <charset val="136"/>
      </rPr>
      <t>歲</t>
    </r>
  </si>
  <si>
    <r>
      <rPr>
        <sz val="12"/>
        <color rgb="FF000000"/>
        <rFont val="標楷體"/>
        <family val="4"/>
        <charset val="136"/>
      </rPr>
      <t>50-</t>
    </r>
    <r>
      <rPr>
        <sz val="12"/>
        <color rgb="FF000000"/>
        <rFont val="標楷體"/>
        <family val="4"/>
        <charset val="136"/>
      </rPr>
      <t>未滿</t>
    </r>
    <r>
      <rPr>
        <sz val="12"/>
        <color rgb="FF000000"/>
        <rFont val="標楷體"/>
        <family val="4"/>
        <charset val="136"/>
      </rPr>
      <t>65</t>
    </r>
    <r>
      <rPr>
        <sz val="12"/>
        <color rgb="FF000000"/>
        <rFont val="標楷體"/>
        <family val="4"/>
        <charset val="136"/>
      </rPr>
      <t>歲</t>
    </r>
  </si>
  <si>
    <r>
      <rPr>
        <sz val="12"/>
        <color rgb="FF000000"/>
        <rFont val="標楷體"/>
        <family val="4"/>
        <charset val="136"/>
      </rPr>
      <t>65</t>
    </r>
    <r>
      <rPr>
        <sz val="12"/>
        <color rgb="FF000000"/>
        <rFont val="標楷體"/>
        <family val="4"/>
        <charset val="136"/>
      </rPr>
      <t>歲
以上</t>
    </r>
  </si>
  <si>
    <t>不詳</t>
  </si>
  <si>
    <t>非身心
障礙</t>
  </si>
  <si>
    <t>智障</t>
  </si>
  <si>
    <t>視障</t>
  </si>
  <si>
    <t>精神
病患</t>
  </si>
  <si>
    <r>
      <rPr>
        <sz val="12"/>
        <color rgb="FF000000"/>
        <rFont val="標楷體"/>
        <family val="4"/>
        <charset val="136"/>
      </rPr>
      <t>聲</t>
    </r>
    <r>
      <rPr>
        <sz val="12"/>
        <color rgb="FF000000"/>
        <rFont val="標楷體"/>
        <family val="4"/>
        <charset val="136"/>
      </rPr>
      <t>(</t>
    </r>
    <r>
      <rPr>
        <sz val="12"/>
        <color rgb="FF000000"/>
        <rFont val="標楷體"/>
        <family val="4"/>
        <charset val="136"/>
      </rPr>
      <t>語</t>
    </r>
    <r>
      <rPr>
        <sz val="12"/>
        <color rgb="FF000000"/>
        <rFont val="標楷體"/>
        <family val="4"/>
        <charset val="136"/>
      </rPr>
      <t>)</t>
    </r>
    <r>
      <rPr>
        <sz val="12"/>
        <color rgb="FF000000"/>
        <rFont val="標楷體"/>
        <family val="4"/>
        <charset val="136"/>
      </rPr>
      <t>障</t>
    </r>
  </si>
  <si>
    <t>聽障</t>
  </si>
  <si>
    <t>肢障</t>
  </si>
  <si>
    <t>多重
障礙</t>
  </si>
  <si>
    <t>其他
障礙</t>
  </si>
  <si>
    <t>總計</t>
  </si>
  <si>
    <t>北部</t>
  </si>
  <si>
    <t>中部</t>
  </si>
  <si>
    <t>南部</t>
  </si>
  <si>
    <t>東部及離島</t>
  </si>
  <si>
    <r>
      <rPr>
        <sz val="12"/>
        <color rgb="FF000000"/>
        <rFont val="標楷體"/>
        <family val="4"/>
        <charset val="136"/>
      </rPr>
      <t>資料來源：衛生福利部統計處。
註：性別「其他」係指不同的性別認同；「不詳」係指受理通報人員因故難以勾選被害人或相對人之性別，如：聯繫不上當事人或重要關係人以確認性別等。
註：北部係指臺北市、新北市、基隆市、桃園市；中部係指新竹縣、新竹市、苗栗縣、臺中市、彰化縣、南投縣；南部係指雲林縣、嘉義縣、嘉義市、臺南市、高雄市、屏東縣；東部及離島係指宜蘭縣、花蓮縣、臺東縣、澎湖縣、金門縣、連江縣
更新日期：</t>
    </r>
    <r>
      <rPr>
        <sz val="12"/>
        <color rgb="FF000000"/>
        <rFont val="標楷體"/>
        <family val="4"/>
        <charset val="136"/>
      </rPr>
      <t>2023/11/15</t>
    </r>
  </si>
  <si>
    <t>性侵害被害人統計</t>
    <phoneticPr fontId="18" type="noConversion"/>
  </si>
  <si>
    <t>區域別</t>
    <phoneticPr fontId="18" type="noConversion"/>
  </si>
  <si>
    <t>單位：人</t>
    <phoneticPr fontId="18" type="noConversion"/>
  </si>
  <si>
    <t>計</t>
    <phoneticPr fontId="18" type="noConversion"/>
  </si>
  <si>
    <t>男</t>
    <phoneticPr fontId="18" type="noConversion"/>
  </si>
  <si>
    <t>女</t>
    <phoneticPr fontId="18" type="noConversion"/>
  </si>
  <si>
    <t>不詳</t>
    <phoneticPr fontId="18" type="noConversion"/>
  </si>
  <si>
    <t>其他</t>
    <phoneticPr fontId="18" type="noConversion"/>
  </si>
  <si>
    <t>身心障礙別</t>
    <phoneticPr fontId="18" type="noConversion"/>
  </si>
  <si>
    <t>年齡別</t>
    <phoneticPr fontId="18" type="noConversion"/>
  </si>
  <si>
    <t>國籍、身分別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</si>
</sst>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[$NT$-404]#,##0.00;[Red]\-[$NT$-404]#,##0.00"/>
    <numFmt numFmtId="177" formatCode="\ 0\ ;\-0\ ;&quot; - &quot;;\ @\ "/>
    <numFmt numFmtId="178" formatCode="#,##0;[Red]#,##0"/>
    <numFmt numFmtId="179" formatCode="#,##0;\-#,##0;&quot;－&quot;"/>
  </numFmts>
  <fonts count="19">
    <font>
      <sz val="12"/>
      <color rgb="FF000000"/>
      <name val="新細明體"/>
      <charset val="136"/>
    </font>
    <font>
      <b/>
      <i/>
      <u/>
      <sz val="12"/>
      <color rgb="FF000000"/>
      <name val="新細明體"/>
      <family val="1"/>
      <charset val="136"/>
    </font>
    <font>
      <sz val="12"/>
      <color rgb="FF000000"/>
      <name val="PMingLiu"/>
      <family val="1"/>
    </font>
    <font>
      <sz val="9"/>
      <color rgb="FF000000"/>
      <name val="Times New Roman"/>
      <family val="1"/>
    </font>
    <font>
      <b/>
      <sz val="12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rgb="FF333399"/>
      <name val="標楷體"/>
      <family val="4"/>
      <charset val="136"/>
    </font>
    <font>
      <sz val="12"/>
      <color rgb="FF0000FF"/>
      <name val="標楷體"/>
      <family val="4"/>
      <charset val="136"/>
    </font>
    <font>
      <sz val="12"/>
      <color rgb="FF0000CC"/>
      <name val="標楷體"/>
      <family val="4"/>
      <charset val="136"/>
    </font>
    <font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2"/>
      <color rgb="FF7030A0"/>
      <name val="標楷體"/>
      <family val="4"/>
      <charset val="136"/>
    </font>
    <font>
      <b/>
      <sz val="9"/>
      <color rgb="FF000000"/>
      <name val="Tahoma"/>
      <family val="2"/>
    </font>
    <font>
      <b/>
      <sz val="9"/>
      <color rgb="FF000000"/>
      <name val="細明體"/>
      <family val="3"/>
      <charset val="136"/>
    </font>
    <font>
      <sz val="9"/>
      <color rgb="FF000000"/>
      <name val="細明體"/>
      <family val="3"/>
      <charset val="136"/>
    </font>
    <font>
      <sz val="12"/>
      <color rgb="FF000000"/>
      <name val="新細明體"/>
      <family val="1"/>
      <charset val="136"/>
    </font>
    <font>
      <sz val="9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rgb="FFCCFFFF"/>
        <bgColor rgb="FFCCFFFF"/>
      </patternFill>
    </fill>
  </fills>
  <borders count="10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medium">
        <color auto="1"/>
      </top>
      <bottom/>
      <diagonal/>
    </border>
  </borders>
  <cellStyleXfs count="6">
    <xf numFmtId="0" fontId="0" fillId="0" borderId="0">
      <alignment vertical="center"/>
    </xf>
    <xf numFmtId="0" fontId="17" fillId="0" borderId="0" applyBorder="0" applyProtection="0">
      <alignment vertical="center"/>
    </xf>
    <xf numFmtId="176" fontId="1" fillId="0" borderId="0" applyBorder="0" applyProtection="0">
      <alignment vertical="center"/>
    </xf>
    <xf numFmtId="0" fontId="2" fillId="0" borderId="0" applyBorder="0" applyProtection="0"/>
    <xf numFmtId="0" fontId="3" fillId="0" borderId="0" applyBorder="0" applyProtection="0"/>
    <xf numFmtId="177" fontId="17" fillId="0" borderId="0" applyBorder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/>
    <xf numFmtId="0" fontId="6" fillId="0" borderId="0" xfId="0" applyFont="1" applyAlignment="1">
      <alignment horizontal="left"/>
    </xf>
    <xf numFmtId="0" fontId="6" fillId="0" borderId="0" xfId="0" applyFont="1" applyAlignment="1"/>
    <xf numFmtId="0" fontId="6" fillId="0" borderId="0" xfId="0" applyFont="1" applyAlignment="1">
      <alignment horizontal="left"/>
    </xf>
    <xf numFmtId="179" fontId="4" fillId="2" borderId="3" xfId="5" applyNumberFormat="1" applyFont="1" applyFill="1" applyBorder="1" applyAlignment="1"/>
    <xf numFmtId="179" fontId="4" fillId="3" borderId="3" xfId="5" applyNumberFormat="1" applyFont="1" applyFill="1" applyBorder="1" applyAlignment="1"/>
    <xf numFmtId="0" fontId="9" fillId="0" borderId="3" xfId="0" applyFont="1" applyBorder="1" applyAlignment="1">
      <alignment horizontal="center" vertical="center"/>
    </xf>
    <xf numFmtId="179" fontId="10" fillId="2" borderId="3" xfId="5" applyNumberFormat="1" applyFont="1" applyFill="1" applyBorder="1" applyAlignment="1"/>
    <xf numFmtId="179" fontId="10" fillId="0" borderId="3" xfId="5" applyNumberFormat="1" applyFont="1" applyBorder="1" applyAlignment="1"/>
    <xf numFmtId="0" fontId="11" fillId="0" borderId="3" xfId="0" applyFont="1" applyBorder="1" applyAlignment="1">
      <alignment horizontal="center" vertical="center"/>
    </xf>
    <xf numFmtId="179" fontId="12" fillId="2" borderId="3" xfId="5" applyNumberFormat="1" applyFont="1" applyFill="1" applyBorder="1" applyAlignment="1"/>
    <xf numFmtId="179" fontId="12" fillId="0" borderId="3" xfId="5" applyNumberFormat="1" applyFont="1" applyBorder="1" applyAlignment="1"/>
    <xf numFmtId="0" fontId="13" fillId="0" borderId="3" xfId="0" applyFont="1" applyBorder="1" applyAlignment="1">
      <alignment horizontal="center" vertical="center"/>
    </xf>
    <xf numFmtId="179" fontId="7" fillId="0" borderId="3" xfId="5" applyNumberFormat="1" applyFont="1" applyBorder="1" applyAlignment="1"/>
    <xf numFmtId="0" fontId="6" fillId="0" borderId="6" xfId="0" applyFont="1" applyBorder="1" applyAlignment="1">
      <alignment horizontal="center" vertical="center"/>
    </xf>
    <xf numFmtId="179" fontId="7" fillId="0" borderId="6" xfId="5" applyNumberFormat="1" applyFont="1" applyBorder="1" applyAlignment="1"/>
    <xf numFmtId="179" fontId="4" fillId="0" borderId="6" xfId="5" applyNumberFormat="1" applyFont="1" applyBorder="1" applyAlignment="1"/>
    <xf numFmtId="179" fontId="6" fillId="3" borderId="8" xfId="5" applyNumberFormat="1" applyFont="1" applyFill="1" applyBorder="1" applyAlignment="1">
      <alignment horizontal="center"/>
    </xf>
    <xf numFmtId="179" fontId="4" fillId="3" borderId="8" xfId="5" applyNumberFormat="1" applyFont="1" applyFill="1" applyBorder="1" applyAlignment="1"/>
    <xf numFmtId="0" fontId="10" fillId="2" borderId="3" xfId="5" applyNumberFormat="1" applyFont="1" applyFill="1" applyBorder="1" applyAlignment="1"/>
    <xf numFmtId="0" fontId="10" fillId="2" borderId="6" xfId="5" applyNumberFormat="1" applyFont="1" applyFill="1" applyBorder="1" applyAlignment="1"/>
    <xf numFmtId="0" fontId="7" fillId="0" borderId="3" xfId="5" applyNumberFormat="1" applyFont="1" applyBorder="1" applyAlignment="1"/>
    <xf numFmtId="0" fontId="7" fillId="0" borderId="6" xfId="5" applyNumberFormat="1" applyFont="1" applyBorder="1" applyAlignment="1"/>
    <xf numFmtId="0" fontId="7" fillId="2" borderId="3" xfId="5" applyNumberFormat="1" applyFont="1" applyFill="1" applyBorder="1" applyAlignment="1"/>
    <xf numFmtId="0" fontId="10" fillId="0" borderId="3" xfId="5" applyNumberFormat="1" applyFont="1" applyBorder="1" applyAlignment="1"/>
    <xf numFmtId="0" fontId="4" fillId="3" borderId="3" xfId="5" applyNumberFormat="1" applyFont="1" applyFill="1" applyBorder="1" applyAlignment="1"/>
    <xf numFmtId="0" fontId="12" fillId="0" borderId="3" xfId="5" applyNumberFormat="1" applyFont="1" applyBorder="1" applyAlignment="1"/>
    <xf numFmtId="0" fontId="4" fillId="0" borderId="6" xfId="5" applyNumberFormat="1" applyFont="1" applyBorder="1" applyAlignment="1"/>
    <xf numFmtId="0" fontId="4" fillId="3" borderId="8" xfId="5" applyNumberFormat="1" applyFont="1" applyFill="1" applyBorder="1" applyAlignment="1"/>
    <xf numFmtId="0" fontId="9" fillId="0" borderId="3" xfId="0" applyFont="1" applyBorder="1" applyAlignment="1">
      <alignment horizontal="right" vertical="center"/>
    </xf>
    <xf numFmtId="0" fontId="11" fillId="0" borderId="3" xfId="0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0" fillId="0" borderId="0" xfId="0">
      <alignment vertical="center"/>
    </xf>
    <xf numFmtId="0" fontId="6" fillId="0" borderId="1" xfId="0" applyFont="1" applyBorder="1" applyAlignment="1">
      <alignment horizontal="left"/>
    </xf>
    <xf numFmtId="178" fontId="6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79" fontId="4" fillId="3" borderId="3" xfId="5" applyNumberFormat="1" applyFont="1" applyFill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</cellXfs>
  <cellStyles count="6">
    <cellStyle name="Default Paragraph Font" xfId="1"/>
    <cellStyle name="一般" xfId="0" builtinId="0"/>
    <cellStyle name="一般 2" xfId="3"/>
    <cellStyle name="一般 3" xfId="4"/>
    <cellStyle name="千分位[0]" xfId="5" builtinId="6"/>
    <cellStyle name="結果 2" xfId="2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CC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J32"/>
  <sheetViews>
    <sheetView tabSelected="1" topLeftCell="A16" zoomScaleNormal="100" workbookViewId="0">
      <selection activeCell="F8" sqref="F8"/>
    </sheetView>
  </sheetViews>
  <sheetFormatPr defaultColWidth="8.44140625" defaultRowHeight="16.2"/>
  <cols>
    <col min="1" max="1" width="8.5546875" style="1"/>
    <col min="2" max="2" width="5.33203125" style="1" customWidth="1"/>
    <col min="3" max="3" width="13.33203125" style="1" customWidth="1"/>
    <col min="4" max="4" width="11" style="1" customWidth="1"/>
    <col min="5" max="5" width="10.88671875" style="1" customWidth="1"/>
    <col min="6" max="6" width="11.44140625" style="1" customWidth="1"/>
    <col min="7" max="7" width="9.33203125" style="1" customWidth="1"/>
    <col min="8" max="38" width="8.6640625" style="1" customWidth="1"/>
    <col min="39" max="39" width="7.44140625" style="1" customWidth="1"/>
    <col min="40" max="1024" width="8.5546875" style="1"/>
  </cols>
  <sheetData>
    <row r="1" spans="1:39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</row>
    <row r="2" spans="1:39">
      <c r="A2" s="33"/>
      <c r="B2" s="33"/>
      <c r="C2" s="3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spans="1:39">
      <c r="A3" s="34" t="s">
        <v>39</v>
      </c>
      <c r="B3" s="34"/>
      <c r="C3" s="34"/>
      <c r="D3" s="4"/>
      <c r="E3" s="4"/>
      <c r="F3" s="4"/>
      <c r="G3" s="4"/>
      <c r="H3" s="4"/>
      <c r="I3" s="4"/>
      <c r="J3" s="4"/>
      <c r="K3" s="2"/>
      <c r="L3" s="2"/>
      <c r="M3" s="2"/>
      <c r="N3" s="2"/>
      <c r="O3" s="2"/>
      <c r="P3" s="2"/>
      <c r="Q3" s="2"/>
      <c r="R3" s="2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spans="1:39" ht="16.5" customHeight="1">
      <c r="A4" s="35" t="s">
        <v>38</v>
      </c>
      <c r="B4" s="35"/>
      <c r="C4" s="36" t="s">
        <v>1</v>
      </c>
      <c r="D4" s="36" t="s">
        <v>37</v>
      </c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</row>
    <row r="5" spans="1:39" ht="16.5" customHeight="1">
      <c r="A5" s="35"/>
      <c r="B5" s="35"/>
      <c r="C5" s="36"/>
      <c r="D5" s="46" t="s">
        <v>2</v>
      </c>
      <c r="E5" s="36" t="s">
        <v>3</v>
      </c>
      <c r="F5" s="36"/>
      <c r="G5" s="36"/>
      <c r="H5" s="36"/>
      <c r="I5" s="36"/>
      <c r="J5" s="36"/>
      <c r="K5" s="37" t="s">
        <v>47</v>
      </c>
      <c r="L5" s="37"/>
      <c r="M5" s="37"/>
      <c r="N5" s="37"/>
      <c r="O5" s="37"/>
      <c r="P5" s="37"/>
      <c r="Q5" s="37"/>
      <c r="R5" s="37" t="s">
        <v>46</v>
      </c>
      <c r="S5" s="37"/>
      <c r="T5" s="37"/>
      <c r="U5" s="37"/>
      <c r="V5" s="37"/>
      <c r="W5" s="37"/>
      <c r="X5" s="37"/>
      <c r="Y5" s="37"/>
      <c r="Z5" s="37"/>
      <c r="AA5" s="37"/>
      <c r="AB5" s="37"/>
      <c r="AC5" s="37" t="s">
        <v>45</v>
      </c>
      <c r="AD5" s="37"/>
      <c r="AE5" s="37"/>
      <c r="AF5" s="37"/>
      <c r="AG5" s="37"/>
      <c r="AH5" s="37"/>
      <c r="AI5" s="37"/>
      <c r="AJ5" s="37"/>
      <c r="AK5" s="37"/>
      <c r="AL5" s="37"/>
      <c r="AM5" s="37"/>
    </row>
    <row r="6" spans="1:39" ht="48.6">
      <c r="A6" s="35"/>
      <c r="B6" s="35"/>
      <c r="C6" s="36"/>
      <c r="D6" s="47"/>
      <c r="E6" s="42" t="s">
        <v>4</v>
      </c>
      <c r="F6" s="42" t="s">
        <v>5</v>
      </c>
      <c r="G6" s="42" t="s">
        <v>6</v>
      </c>
      <c r="H6" s="42" t="s">
        <v>7</v>
      </c>
      <c r="I6" s="42" t="s">
        <v>8</v>
      </c>
      <c r="J6" s="42" t="s">
        <v>9</v>
      </c>
      <c r="K6" s="42" t="s">
        <v>4</v>
      </c>
      <c r="L6" s="42" t="s">
        <v>5</v>
      </c>
      <c r="M6" s="42" t="s">
        <v>6</v>
      </c>
      <c r="N6" s="42" t="s">
        <v>7</v>
      </c>
      <c r="O6" s="42" t="s">
        <v>8</v>
      </c>
      <c r="P6" s="42" t="s">
        <v>10</v>
      </c>
      <c r="Q6" s="42" t="s">
        <v>11</v>
      </c>
      <c r="R6" s="43" t="s">
        <v>4</v>
      </c>
      <c r="S6" s="44" t="s">
        <v>12</v>
      </c>
      <c r="T6" s="44" t="s">
        <v>13</v>
      </c>
      <c r="U6" s="44" t="s">
        <v>14</v>
      </c>
      <c r="V6" s="44" t="s">
        <v>15</v>
      </c>
      <c r="W6" s="44" t="s">
        <v>16</v>
      </c>
      <c r="X6" s="44" t="s">
        <v>17</v>
      </c>
      <c r="Y6" s="44" t="s">
        <v>18</v>
      </c>
      <c r="Z6" s="44" t="s">
        <v>19</v>
      </c>
      <c r="AA6" s="44" t="s">
        <v>20</v>
      </c>
      <c r="AB6" s="42" t="s">
        <v>21</v>
      </c>
      <c r="AC6" s="42" t="s">
        <v>4</v>
      </c>
      <c r="AD6" s="42" t="s">
        <v>22</v>
      </c>
      <c r="AE6" s="42" t="s">
        <v>23</v>
      </c>
      <c r="AF6" s="42" t="s">
        <v>24</v>
      </c>
      <c r="AG6" s="42" t="s">
        <v>25</v>
      </c>
      <c r="AH6" s="42" t="s">
        <v>26</v>
      </c>
      <c r="AI6" s="42" t="s">
        <v>27</v>
      </c>
      <c r="AJ6" s="42" t="s">
        <v>28</v>
      </c>
      <c r="AK6" s="42" t="s">
        <v>29</v>
      </c>
      <c r="AL6" s="42" t="s">
        <v>30</v>
      </c>
      <c r="AM6" s="45" t="s">
        <v>21</v>
      </c>
    </row>
    <row r="7" spans="1:39">
      <c r="A7" s="39" t="s">
        <v>31</v>
      </c>
      <c r="B7" s="39"/>
      <c r="C7" s="41" t="s">
        <v>40</v>
      </c>
      <c r="D7" s="5">
        <f t="shared" ref="D7:D19" si="0">E7/K7</f>
        <v>32.941995113141402</v>
      </c>
      <c r="E7" s="6">
        <v>310083</v>
      </c>
      <c r="F7" s="6">
        <f>F8+F9</f>
        <v>272226</v>
      </c>
      <c r="G7" s="6">
        <f>G8+G9</f>
        <v>28638</v>
      </c>
      <c r="H7" s="6">
        <f>H8+H9</f>
        <v>538</v>
      </c>
      <c r="I7" s="6">
        <f>I8+I9</f>
        <v>3004</v>
      </c>
      <c r="J7" s="6">
        <f>J8+J9</f>
        <v>5677</v>
      </c>
      <c r="K7" s="6">
        <v>9413</v>
      </c>
      <c r="L7" s="6">
        <v>8241</v>
      </c>
      <c r="M7" s="6">
        <v>813</v>
      </c>
      <c r="N7" s="6">
        <v>31</v>
      </c>
      <c r="O7" s="6">
        <v>119</v>
      </c>
      <c r="P7" s="26">
        <v>0</v>
      </c>
      <c r="Q7" s="6">
        <v>209</v>
      </c>
      <c r="R7" s="6">
        <v>9413</v>
      </c>
      <c r="S7" s="6">
        <v>206</v>
      </c>
      <c r="T7" s="6">
        <v>767</v>
      </c>
      <c r="U7" s="6">
        <v>4182</v>
      </c>
      <c r="V7" s="6">
        <v>1323</v>
      </c>
      <c r="W7" s="6">
        <v>890</v>
      </c>
      <c r="X7" s="6">
        <v>1039</v>
      </c>
      <c r="Y7" s="6">
        <v>627</v>
      </c>
      <c r="Z7" s="6">
        <v>256</v>
      </c>
      <c r="AA7" s="6">
        <v>82</v>
      </c>
      <c r="AB7" s="6">
        <v>41</v>
      </c>
      <c r="AC7" s="6">
        <v>9413</v>
      </c>
      <c r="AD7" s="6">
        <v>8301</v>
      </c>
      <c r="AE7" s="6">
        <v>400</v>
      </c>
      <c r="AF7" s="6">
        <v>17</v>
      </c>
      <c r="AG7" s="6">
        <v>299</v>
      </c>
      <c r="AH7" s="6">
        <v>6</v>
      </c>
      <c r="AI7" s="6">
        <v>18</v>
      </c>
      <c r="AJ7" s="6">
        <v>39</v>
      </c>
      <c r="AK7" s="6">
        <v>101</v>
      </c>
      <c r="AL7" s="6">
        <v>101</v>
      </c>
      <c r="AM7" s="6">
        <v>131</v>
      </c>
    </row>
    <row r="8" spans="1:39">
      <c r="A8" s="39"/>
      <c r="B8" s="39"/>
      <c r="C8" s="7" t="s">
        <v>41</v>
      </c>
      <c r="D8" s="8">
        <f t="shared" si="0"/>
        <v>22.914714714714716</v>
      </c>
      <c r="E8" s="9">
        <v>38153</v>
      </c>
      <c r="F8" s="9">
        <v>33624</v>
      </c>
      <c r="G8" s="9">
        <v>3469</v>
      </c>
      <c r="H8" s="9">
        <v>35</v>
      </c>
      <c r="I8" s="9">
        <v>158</v>
      </c>
      <c r="J8" s="9">
        <v>867</v>
      </c>
      <c r="K8" s="9">
        <v>1665</v>
      </c>
      <c r="L8" s="9">
        <v>1442</v>
      </c>
      <c r="M8" s="9">
        <v>176</v>
      </c>
      <c r="N8" s="9">
        <v>3</v>
      </c>
      <c r="O8" s="9">
        <v>10</v>
      </c>
      <c r="P8" s="25">
        <v>0</v>
      </c>
      <c r="Q8" s="9">
        <v>34</v>
      </c>
      <c r="R8" s="9">
        <v>1665</v>
      </c>
      <c r="S8" s="9">
        <v>31</v>
      </c>
      <c r="T8" s="9">
        <v>230</v>
      </c>
      <c r="U8" s="9">
        <v>1032</v>
      </c>
      <c r="V8" s="9">
        <v>135</v>
      </c>
      <c r="W8" s="9">
        <v>83</v>
      </c>
      <c r="X8" s="9">
        <v>86</v>
      </c>
      <c r="Y8" s="9">
        <v>42</v>
      </c>
      <c r="Z8" s="9">
        <v>15</v>
      </c>
      <c r="AA8" s="9">
        <v>6</v>
      </c>
      <c r="AB8" s="9">
        <v>5</v>
      </c>
      <c r="AC8" s="9">
        <v>1665</v>
      </c>
      <c r="AD8" s="9">
        <v>1500</v>
      </c>
      <c r="AE8" s="9">
        <v>63</v>
      </c>
      <c r="AF8" s="9">
        <v>1</v>
      </c>
      <c r="AG8" s="9">
        <v>36</v>
      </c>
      <c r="AH8" s="25">
        <v>0</v>
      </c>
      <c r="AI8" s="9">
        <v>1</v>
      </c>
      <c r="AJ8" s="9">
        <v>3</v>
      </c>
      <c r="AK8" s="9">
        <v>18</v>
      </c>
      <c r="AL8" s="9">
        <v>26</v>
      </c>
      <c r="AM8" s="9">
        <v>17</v>
      </c>
    </row>
    <row r="9" spans="1:39">
      <c r="A9" s="39"/>
      <c r="B9" s="39"/>
      <c r="C9" s="10" t="s">
        <v>42</v>
      </c>
      <c r="D9" s="11">
        <f t="shared" si="0"/>
        <v>35.324759677838401</v>
      </c>
      <c r="E9" s="12">
        <v>271930</v>
      </c>
      <c r="F9" s="12">
        <v>238602</v>
      </c>
      <c r="G9" s="12">
        <v>25169</v>
      </c>
      <c r="H9" s="12">
        <v>503</v>
      </c>
      <c r="I9" s="12">
        <v>2846</v>
      </c>
      <c r="J9" s="12">
        <v>4810</v>
      </c>
      <c r="K9" s="12">
        <v>7698</v>
      </c>
      <c r="L9" s="12">
        <v>6774</v>
      </c>
      <c r="M9" s="12">
        <v>632</v>
      </c>
      <c r="N9" s="12">
        <v>27</v>
      </c>
      <c r="O9" s="12">
        <v>108</v>
      </c>
      <c r="P9" s="27">
        <v>0</v>
      </c>
      <c r="Q9" s="12">
        <v>157</v>
      </c>
      <c r="R9" s="12">
        <v>7698</v>
      </c>
      <c r="S9" s="12">
        <v>175</v>
      </c>
      <c r="T9" s="12">
        <v>532</v>
      </c>
      <c r="U9" s="12">
        <v>3122</v>
      </c>
      <c r="V9" s="12">
        <v>1185</v>
      </c>
      <c r="W9" s="12">
        <v>804</v>
      </c>
      <c r="X9" s="12">
        <v>948</v>
      </c>
      <c r="Y9" s="12">
        <v>582</v>
      </c>
      <c r="Z9" s="12">
        <v>241</v>
      </c>
      <c r="AA9" s="12">
        <v>76</v>
      </c>
      <c r="AB9" s="12">
        <v>33</v>
      </c>
      <c r="AC9" s="12">
        <v>7698</v>
      </c>
      <c r="AD9" s="12">
        <v>6766</v>
      </c>
      <c r="AE9" s="12">
        <v>335</v>
      </c>
      <c r="AF9" s="12">
        <v>16</v>
      </c>
      <c r="AG9" s="12">
        <v>263</v>
      </c>
      <c r="AH9" s="12">
        <v>5</v>
      </c>
      <c r="AI9" s="12">
        <v>17</v>
      </c>
      <c r="AJ9" s="12">
        <v>36</v>
      </c>
      <c r="AK9" s="12">
        <v>83</v>
      </c>
      <c r="AL9" s="12">
        <v>75</v>
      </c>
      <c r="AM9" s="12">
        <v>102</v>
      </c>
    </row>
    <row r="10" spans="1:39">
      <c r="A10" s="39"/>
      <c r="B10" s="39"/>
      <c r="C10" s="13" t="s">
        <v>44</v>
      </c>
      <c r="D10" s="20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14">
        <v>4</v>
      </c>
      <c r="L10" s="14">
        <v>4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14">
        <v>4</v>
      </c>
      <c r="S10" s="22">
        <v>0</v>
      </c>
      <c r="T10" s="14">
        <v>1</v>
      </c>
      <c r="U10" s="14">
        <v>1</v>
      </c>
      <c r="V10" s="14">
        <v>2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14">
        <v>4</v>
      </c>
      <c r="AD10" s="14">
        <v>4</v>
      </c>
      <c r="AE10" s="22">
        <v>0</v>
      </c>
      <c r="AF10" s="22">
        <v>0</v>
      </c>
      <c r="AG10" s="22">
        <v>0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</v>
      </c>
    </row>
    <row r="11" spans="1:39">
      <c r="A11" s="39"/>
      <c r="B11" s="39"/>
      <c r="C11" s="15" t="s">
        <v>43</v>
      </c>
      <c r="D11" s="21">
        <f>E11/K11</f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17">
        <v>46</v>
      </c>
      <c r="L11" s="17">
        <v>21</v>
      </c>
      <c r="M11" s="17">
        <v>5</v>
      </c>
      <c r="N11" s="17">
        <v>1</v>
      </c>
      <c r="O11" s="17">
        <v>1</v>
      </c>
      <c r="P11" s="28">
        <v>0</v>
      </c>
      <c r="Q11" s="17">
        <v>18</v>
      </c>
      <c r="R11" s="17">
        <v>46</v>
      </c>
      <c r="S11" s="28">
        <v>0</v>
      </c>
      <c r="T11" s="17">
        <v>4</v>
      </c>
      <c r="U11" s="17">
        <v>27</v>
      </c>
      <c r="V11" s="17">
        <v>1</v>
      </c>
      <c r="W11" s="17">
        <v>3</v>
      </c>
      <c r="X11" s="17">
        <v>5</v>
      </c>
      <c r="Y11" s="17">
        <v>3</v>
      </c>
      <c r="Z11" s="28">
        <v>0</v>
      </c>
      <c r="AA11" s="28">
        <v>0</v>
      </c>
      <c r="AB11" s="17">
        <v>3</v>
      </c>
      <c r="AC11" s="17">
        <v>46</v>
      </c>
      <c r="AD11" s="17">
        <v>31</v>
      </c>
      <c r="AE11" s="17">
        <v>2</v>
      </c>
      <c r="AF11" s="28">
        <v>0</v>
      </c>
      <c r="AG11" s="28">
        <v>0</v>
      </c>
      <c r="AH11" s="17">
        <v>1</v>
      </c>
      <c r="AI11" s="28">
        <v>0</v>
      </c>
      <c r="AJ11" s="28">
        <v>0</v>
      </c>
      <c r="AK11" s="28">
        <v>0</v>
      </c>
      <c r="AL11" s="28">
        <v>0</v>
      </c>
      <c r="AM11" s="17">
        <v>12</v>
      </c>
    </row>
    <row r="12" spans="1:39">
      <c r="A12" s="40" t="s">
        <v>32</v>
      </c>
      <c r="B12" s="40"/>
      <c r="C12" s="18" t="s">
        <v>40</v>
      </c>
      <c r="D12" s="5">
        <f t="shared" si="0"/>
        <v>37.347523427041502</v>
      </c>
      <c r="E12" s="6">
        <v>139493</v>
      </c>
      <c r="F12" s="6">
        <f>F13+F14</f>
        <v>123205</v>
      </c>
      <c r="G12" s="6">
        <f>G13+G14</f>
        <v>10683</v>
      </c>
      <c r="H12" s="6">
        <f>H13+H14</f>
        <v>253</v>
      </c>
      <c r="I12" s="6">
        <f>I13+I14</f>
        <v>1812</v>
      </c>
      <c r="J12" s="6">
        <f>J13+J14</f>
        <v>3540</v>
      </c>
      <c r="K12" s="19">
        <v>3735</v>
      </c>
      <c r="L12" s="19">
        <v>3355</v>
      </c>
      <c r="M12" s="19">
        <v>209</v>
      </c>
      <c r="N12" s="19">
        <v>9</v>
      </c>
      <c r="O12" s="19">
        <v>61</v>
      </c>
      <c r="P12" s="29">
        <v>0</v>
      </c>
      <c r="Q12" s="19">
        <v>101</v>
      </c>
      <c r="R12" s="19">
        <v>3735</v>
      </c>
      <c r="S12" s="19">
        <v>94</v>
      </c>
      <c r="T12" s="19">
        <v>273</v>
      </c>
      <c r="U12" s="19">
        <v>1534</v>
      </c>
      <c r="V12" s="19">
        <v>539</v>
      </c>
      <c r="W12" s="19">
        <v>429</v>
      </c>
      <c r="X12" s="19">
        <v>457</v>
      </c>
      <c r="Y12" s="19">
        <v>244</v>
      </c>
      <c r="Z12" s="19">
        <v>121</v>
      </c>
      <c r="AA12" s="19">
        <v>29</v>
      </c>
      <c r="AB12" s="19">
        <v>15</v>
      </c>
      <c r="AC12" s="19">
        <v>3735</v>
      </c>
      <c r="AD12" s="19">
        <v>3304</v>
      </c>
      <c r="AE12" s="19">
        <v>119</v>
      </c>
      <c r="AF12" s="19">
        <v>7</v>
      </c>
      <c r="AG12" s="19">
        <v>133</v>
      </c>
      <c r="AH12" s="19">
        <v>2</v>
      </c>
      <c r="AI12" s="19">
        <v>8</v>
      </c>
      <c r="AJ12" s="19">
        <v>11</v>
      </c>
      <c r="AK12" s="19">
        <v>42</v>
      </c>
      <c r="AL12" s="19">
        <v>42</v>
      </c>
      <c r="AM12" s="19">
        <v>67</v>
      </c>
    </row>
    <row r="13" spans="1:39">
      <c r="A13" s="40"/>
      <c r="B13" s="40"/>
      <c r="C13" s="7" t="s">
        <v>41</v>
      </c>
      <c r="D13" s="8">
        <f t="shared" si="0"/>
        <v>25.454999999999998</v>
      </c>
      <c r="E13" s="9">
        <v>15273</v>
      </c>
      <c r="F13" s="9">
        <v>13558</v>
      </c>
      <c r="G13" s="9">
        <v>1143</v>
      </c>
      <c r="H13" s="25">
        <v>0</v>
      </c>
      <c r="I13" s="9">
        <v>128</v>
      </c>
      <c r="J13" s="30">
        <v>444</v>
      </c>
      <c r="K13" s="9">
        <v>600</v>
      </c>
      <c r="L13" s="9">
        <v>546</v>
      </c>
      <c r="M13" s="9">
        <v>33</v>
      </c>
      <c r="N13" s="25">
        <v>0</v>
      </c>
      <c r="O13" s="9">
        <v>5</v>
      </c>
      <c r="P13" s="25">
        <v>0</v>
      </c>
      <c r="Q13" s="9">
        <v>16</v>
      </c>
      <c r="R13" s="9">
        <v>600</v>
      </c>
      <c r="S13" s="9">
        <v>18</v>
      </c>
      <c r="T13" s="9">
        <v>81</v>
      </c>
      <c r="U13" s="9">
        <v>365</v>
      </c>
      <c r="V13" s="9">
        <v>42</v>
      </c>
      <c r="W13" s="9">
        <v>32</v>
      </c>
      <c r="X13" s="9">
        <v>42</v>
      </c>
      <c r="Y13" s="9">
        <v>10</v>
      </c>
      <c r="Z13" s="9">
        <v>6</v>
      </c>
      <c r="AA13" s="9">
        <v>2</v>
      </c>
      <c r="AB13" s="9">
        <v>2</v>
      </c>
      <c r="AC13" s="9">
        <v>600</v>
      </c>
      <c r="AD13" s="9">
        <v>549</v>
      </c>
      <c r="AE13" s="9">
        <v>12</v>
      </c>
      <c r="AF13" s="9">
        <v>1</v>
      </c>
      <c r="AG13" s="9">
        <v>12</v>
      </c>
      <c r="AH13" s="25">
        <v>0</v>
      </c>
      <c r="AI13" s="9">
        <v>1</v>
      </c>
      <c r="AJ13" s="9">
        <v>1</v>
      </c>
      <c r="AK13" s="9">
        <v>5</v>
      </c>
      <c r="AL13" s="9">
        <v>12</v>
      </c>
      <c r="AM13" s="9">
        <v>7</v>
      </c>
    </row>
    <row r="14" spans="1:39">
      <c r="A14" s="40"/>
      <c r="B14" s="40"/>
      <c r="C14" s="10" t="s">
        <v>42</v>
      </c>
      <c r="D14" s="11">
        <f t="shared" si="0"/>
        <v>39.839640795381655</v>
      </c>
      <c r="E14" s="12">
        <v>124220</v>
      </c>
      <c r="F14" s="12">
        <v>109647</v>
      </c>
      <c r="G14" s="12">
        <v>9540</v>
      </c>
      <c r="H14" s="12">
        <v>253</v>
      </c>
      <c r="I14" s="12">
        <v>1684</v>
      </c>
      <c r="J14" s="31">
        <v>3096</v>
      </c>
      <c r="K14" s="12">
        <v>3118</v>
      </c>
      <c r="L14" s="12">
        <v>2800</v>
      </c>
      <c r="M14" s="12">
        <v>176</v>
      </c>
      <c r="N14" s="12">
        <v>9</v>
      </c>
      <c r="O14" s="12">
        <v>55</v>
      </c>
      <c r="P14" s="27">
        <v>0</v>
      </c>
      <c r="Q14" s="12">
        <v>78</v>
      </c>
      <c r="R14" s="12">
        <v>3118</v>
      </c>
      <c r="S14" s="12">
        <v>76</v>
      </c>
      <c r="T14" s="12">
        <v>190</v>
      </c>
      <c r="U14" s="12">
        <v>1163</v>
      </c>
      <c r="V14" s="12">
        <v>496</v>
      </c>
      <c r="W14" s="12">
        <v>395</v>
      </c>
      <c r="X14" s="12">
        <v>411</v>
      </c>
      <c r="Y14" s="12">
        <v>232</v>
      </c>
      <c r="Z14" s="12">
        <v>115</v>
      </c>
      <c r="AA14" s="12">
        <v>27</v>
      </c>
      <c r="AB14" s="12">
        <v>13</v>
      </c>
      <c r="AC14" s="12">
        <v>3118</v>
      </c>
      <c r="AD14" s="12">
        <v>2744</v>
      </c>
      <c r="AE14" s="12">
        <v>107</v>
      </c>
      <c r="AF14" s="12">
        <v>6</v>
      </c>
      <c r="AG14" s="12">
        <v>121</v>
      </c>
      <c r="AH14" s="12">
        <v>2</v>
      </c>
      <c r="AI14" s="12">
        <v>7</v>
      </c>
      <c r="AJ14" s="12">
        <v>10</v>
      </c>
      <c r="AK14" s="12">
        <v>37</v>
      </c>
      <c r="AL14" s="12">
        <v>30</v>
      </c>
      <c r="AM14" s="12">
        <v>54</v>
      </c>
    </row>
    <row r="15" spans="1:39">
      <c r="A15" s="40"/>
      <c r="B15" s="40"/>
      <c r="C15" s="13" t="s">
        <v>44</v>
      </c>
      <c r="D15" s="20">
        <f t="shared" si="0"/>
        <v>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14">
        <v>2</v>
      </c>
      <c r="L15" s="14">
        <v>2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14">
        <v>2</v>
      </c>
      <c r="S15" s="22">
        <v>0</v>
      </c>
      <c r="T15" s="22">
        <v>0</v>
      </c>
      <c r="U15" s="14">
        <v>1</v>
      </c>
      <c r="V15" s="14">
        <v>1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14">
        <v>2</v>
      </c>
      <c r="AD15" s="14">
        <v>2</v>
      </c>
      <c r="AE15" s="22">
        <v>0</v>
      </c>
      <c r="AF15" s="22">
        <v>0</v>
      </c>
      <c r="AG15" s="22">
        <v>0</v>
      </c>
      <c r="AH15" s="22">
        <v>0</v>
      </c>
      <c r="AI15" s="22">
        <v>0</v>
      </c>
      <c r="AJ15" s="22">
        <v>0</v>
      </c>
      <c r="AK15" s="22">
        <v>0</v>
      </c>
      <c r="AL15" s="22">
        <v>0</v>
      </c>
      <c r="AM15" s="22">
        <v>0</v>
      </c>
    </row>
    <row r="16" spans="1:39">
      <c r="A16" s="40"/>
      <c r="B16" s="40"/>
      <c r="C16" s="15" t="s">
        <v>43</v>
      </c>
      <c r="D16" s="21">
        <f t="shared" si="0"/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16">
        <v>15</v>
      </c>
      <c r="L16" s="16">
        <v>7</v>
      </c>
      <c r="M16" s="23">
        <v>0</v>
      </c>
      <c r="N16" s="23">
        <v>0</v>
      </c>
      <c r="O16" s="16">
        <v>1</v>
      </c>
      <c r="P16" s="23">
        <v>0</v>
      </c>
      <c r="Q16" s="16">
        <v>7</v>
      </c>
      <c r="R16" s="16">
        <v>15</v>
      </c>
      <c r="S16" s="23">
        <v>0</v>
      </c>
      <c r="T16" s="16">
        <v>2</v>
      </c>
      <c r="U16" s="16">
        <v>5</v>
      </c>
      <c r="V16" s="23">
        <v>0</v>
      </c>
      <c r="W16" s="16">
        <v>2</v>
      </c>
      <c r="X16" s="16">
        <v>4</v>
      </c>
      <c r="Y16" s="16">
        <v>2</v>
      </c>
      <c r="Z16" s="23">
        <v>0</v>
      </c>
      <c r="AA16" s="23">
        <v>0</v>
      </c>
      <c r="AB16" s="23">
        <v>0</v>
      </c>
      <c r="AC16" s="16">
        <v>15</v>
      </c>
      <c r="AD16" s="16">
        <v>9</v>
      </c>
      <c r="AE16" s="23">
        <v>0</v>
      </c>
      <c r="AF16" s="23">
        <v>0</v>
      </c>
      <c r="AG16" s="23">
        <v>0</v>
      </c>
      <c r="AH16" s="23">
        <v>0</v>
      </c>
      <c r="AI16" s="23">
        <v>0</v>
      </c>
      <c r="AJ16" s="23">
        <v>0</v>
      </c>
      <c r="AK16" s="23">
        <v>0</v>
      </c>
      <c r="AL16" s="23">
        <v>0</v>
      </c>
      <c r="AM16" s="16">
        <v>6</v>
      </c>
    </row>
    <row r="17" spans="1:39">
      <c r="A17" s="40" t="s">
        <v>33</v>
      </c>
      <c r="B17" s="40"/>
      <c r="C17" s="18" t="s">
        <v>40</v>
      </c>
      <c r="D17" s="5">
        <f t="shared" si="0"/>
        <v>31.1641502129307</v>
      </c>
      <c r="E17" s="6">
        <v>80497</v>
      </c>
      <c r="F17" s="6">
        <f>F18+F19</f>
        <v>73043</v>
      </c>
      <c r="G17" s="6">
        <f>G18+G19</f>
        <v>5430</v>
      </c>
      <c r="H17" s="6">
        <f>H18+H19</f>
        <v>106</v>
      </c>
      <c r="I17" s="6">
        <f>I18+I19</f>
        <v>699</v>
      </c>
      <c r="J17" s="6">
        <f>J18+J19</f>
        <v>1219</v>
      </c>
      <c r="K17" s="19">
        <v>2583</v>
      </c>
      <c r="L17" s="19">
        <v>2275</v>
      </c>
      <c r="M17" s="19">
        <v>185</v>
      </c>
      <c r="N17" s="19">
        <v>9</v>
      </c>
      <c r="O17" s="19">
        <v>25</v>
      </c>
      <c r="P17" s="29">
        <v>0</v>
      </c>
      <c r="Q17" s="19">
        <v>89</v>
      </c>
      <c r="R17" s="19">
        <v>2583</v>
      </c>
      <c r="S17" s="19">
        <v>59</v>
      </c>
      <c r="T17" s="19">
        <v>222</v>
      </c>
      <c r="U17" s="19">
        <v>1208</v>
      </c>
      <c r="V17" s="19">
        <v>348</v>
      </c>
      <c r="W17" s="19">
        <v>202</v>
      </c>
      <c r="X17" s="19">
        <v>275</v>
      </c>
      <c r="Y17" s="19">
        <v>166</v>
      </c>
      <c r="Z17" s="19">
        <v>60</v>
      </c>
      <c r="AA17" s="19">
        <v>31</v>
      </c>
      <c r="AB17" s="19">
        <v>12</v>
      </c>
      <c r="AC17" s="19">
        <v>2583</v>
      </c>
      <c r="AD17" s="19">
        <v>2297</v>
      </c>
      <c r="AE17" s="19">
        <v>104</v>
      </c>
      <c r="AF17" s="19">
        <v>6</v>
      </c>
      <c r="AG17" s="19">
        <v>79</v>
      </c>
      <c r="AH17" s="19">
        <v>2</v>
      </c>
      <c r="AI17" s="19">
        <v>2</v>
      </c>
      <c r="AJ17" s="19">
        <v>15</v>
      </c>
      <c r="AK17" s="19">
        <v>17</v>
      </c>
      <c r="AL17" s="19">
        <v>21</v>
      </c>
      <c r="AM17" s="19">
        <v>40</v>
      </c>
    </row>
    <row r="18" spans="1:39">
      <c r="A18" s="40"/>
      <c r="B18" s="40"/>
      <c r="C18" s="7" t="s">
        <v>41</v>
      </c>
      <c r="D18" s="8">
        <f t="shared" si="0"/>
        <v>20.604856512141282</v>
      </c>
      <c r="E18" s="9">
        <v>9334</v>
      </c>
      <c r="F18" s="9">
        <v>8763</v>
      </c>
      <c r="G18" s="9">
        <v>424</v>
      </c>
      <c r="H18" s="9">
        <v>3</v>
      </c>
      <c r="I18" s="9">
        <v>1</v>
      </c>
      <c r="J18" s="9">
        <v>143</v>
      </c>
      <c r="K18" s="9">
        <v>453</v>
      </c>
      <c r="L18" s="9">
        <v>405</v>
      </c>
      <c r="M18" s="9">
        <v>31</v>
      </c>
      <c r="N18" s="9">
        <v>1</v>
      </c>
      <c r="O18" s="25">
        <v>0</v>
      </c>
      <c r="P18" s="25">
        <v>0</v>
      </c>
      <c r="Q18" s="9">
        <v>16</v>
      </c>
      <c r="R18" s="9">
        <v>453</v>
      </c>
      <c r="S18" s="9">
        <v>9</v>
      </c>
      <c r="T18" s="9">
        <v>70</v>
      </c>
      <c r="U18" s="9">
        <v>292</v>
      </c>
      <c r="V18" s="9">
        <v>25</v>
      </c>
      <c r="W18" s="9">
        <v>20</v>
      </c>
      <c r="X18" s="9">
        <v>18</v>
      </c>
      <c r="Y18" s="9">
        <v>12</v>
      </c>
      <c r="Z18" s="9">
        <v>4</v>
      </c>
      <c r="AA18" s="9">
        <v>2</v>
      </c>
      <c r="AB18" s="9">
        <v>1</v>
      </c>
      <c r="AC18" s="9">
        <v>453</v>
      </c>
      <c r="AD18" s="9">
        <v>405</v>
      </c>
      <c r="AE18" s="9">
        <v>16</v>
      </c>
      <c r="AF18" s="25">
        <v>0</v>
      </c>
      <c r="AG18" s="9">
        <v>16</v>
      </c>
      <c r="AH18" s="25">
        <v>0</v>
      </c>
      <c r="AI18" s="25">
        <v>0</v>
      </c>
      <c r="AJ18" s="25">
        <v>0</v>
      </c>
      <c r="AK18" s="9">
        <v>4</v>
      </c>
      <c r="AL18" s="9">
        <v>3</v>
      </c>
      <c r="AM18" s="9">
        <v>9</v>
      </c>
    </row>
    <row r="19" spans="1:39">
      <c r="A19" s="40"/>
      <c r="B19" s="40"/>
      <c r="C19" s="10" t="s">
        <v>42</v>
      </c>
      <c r="D19" s="11">
        <f t="shared" si="0"/>
        <v>33.774560987185573</v>
      </c>
      <c r="E19" s="12">
        <v>71163</v>
      </c>
      <c r="F19" s="12">
        <v>64280</v>
      </c>
      <c r="G19" s="12">
        <v>5006</v>
      </c>
      <c r="H19" s="12">
        <v>103</v>
      </c>
      <c r="I19" s="12">
        <v>698</v>
      </c>
      <c r="J19" s="12">
        <v>1076</v>
      </c>
      <c r="K19" s="12">
        <v>2107</v>
      </c>
      <c r="L19" s="12">
        <v>1858</v>
      </c>
      <c r="M19" s="12">
        <v>153</v>
      </c>
      <c r="N19" s="12">
        <v>7</v>
      </c>
      <c r="O19" s="12">
        <v>25</v>
      </c>
      <c r="P19" s="27">
        <v>0</v>
      </c>
      <c r="Q19" s="12">
        <v>64</v>
      </c>
      <c r="R19" s="12">
        <v>2107</v>
      </c>
      <c r="S19" s="12">
        <v>50</v>
      </c>
      <c r="T19" s="12">
        <v>150</v>
      </c>
      <c r="U19" s="12">
        <v>897</v>
      </c>
      <c r="V19" s="12">
        <v>323</v>
      </c>
      <c r="W19" s="12">
        <v>181</v>
      </c>
      <c r="X19" s="12">
        <v>257</v>
      </c>
      <c r="Y19" s="12">
        <v>154</v>
      </c>
      <c r="Z19" s="12">
        <v>56</v>
      </c>
      <c r="AA19" s="12">
        <v>29</v>
      </c>
      <c r="AB19" s="12">
        <v>10</v>
      </c>
      <c r="AC19" s="12">
        <v>2107</v>
      </c>
      <c r="AD19" s="12">
        <v>1873</v>
      </c>
      <c r="AE19" s="12">
        <v>87</v>
      </c>
      <c r="AF19" s="12">
        <v>6</v>
      </c>
      <c r="AG19" s="12">
        <v>63</v>
      </c>
      <c r="AH19" s="12">
        <v>2</v>
      </c>
      <c r="AI19" s="12">
        <v>2</v>
      </c>
      <c r="AJ19" s="12">
        <v>15</v>
      </c>
      <c r="AK19" s="12">
        <v>13</v>
      </c>
      <c r="AL19" s="12">
        <v>18</v>
      </c>
      <c r="AM19" s="12">
        <v>28</v>
      </c>
    </row>
    <row r="20" spans="1:39">
      <c r="A20" s="40"/>
      <c r="B20" s="40"/>
      <c r="C20" s="13" t="s">
        <v>44</v>
      </c>
      <c r="D20" s="24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  <c r="AE20" s="22">
        <v>0</v>
      </c>
      <c r="AF20" s="22">
        <v>0</v>
      </c>
      <c r="AG20" s="22">
        <v>0</v>
      </c>
      <c r="AH20" s="22">
        <v>0</v>
      </c>
      <c r="AI20" s="22">
        <v>0</v>
      </c>
      <c r="AJ20" s="22">
        <v>0</v>
      </c>
      <c r="AK20" s="22">
        <v>0</v>
      </c>
      <c r="AL20" s="22">
        <v>0</v>
      </c>
      <c r="AM20" s="22">
        <v>0</v>
      </c>
    </row>
    <row r="21" spans="1:39">
      <c r="A21" s="40"/>
      <c r="B21" s="40"/>
      <c r="C21" s="15" t="s">
        <v>43</v>
      </c>
      <c r="D21" s="21">
        <f t="shared" ref="D21:D29" si="1">E21/K21</f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16">
        <v>23</v>
      </c>
      <c r="L21" s="16">
        <v>12</v>
      </c>
      <c r="M21" s="16">
        <v>1</v>
      </c>
      <c r="N21" s="16">
        <v>1</v>
      </c>
      <c r="O21" s="23">
        <v>0</v>
      </c>
      <c r="P21" s="23">
        <v>0</v>
      </c>
      <c r="Q21" s="16">
        <v>9</v>
      </c>
      <c r="R21" s="16">
        <v>23</v>
      </c>
      <c r="S21" s="23">
        <v>0</v>
      </c>
      <c r="T21" s="16">
        <v>2</v>
      </c>
      <c r="U21" s="16">
        <v>19</v>
      </c>
      <c r="V21" s="23">
        <v>0</v>
      </c>
      <c r="W21" s="16">
        <v>1</v>
      </c>
      <c r="X21" s="23">
        <v>0</v>
      </c>
      <c r="Y21" s="23">
        <v>0</v>
      </c>
      <c r="Z21" s="23">
        <v>0</v>
      </c>
      <c r="AA21" s="23">
        <v>0</v>
      </c>
      <c r="AB21" s="16">
        <v>1</v>
      </c>
      <c r="AC21" s="16">
        <v>23</v>
      </c>
      <c r="AD21" s="16">
        <v>19</v>
      </c>
      <c r="AE21" s="16">
        <v>1</v>
      </c>
      <c r="AF21" s="23">
        <v>0</v>
      </c>
      <c r="AG21" s="23">
        <v>0</v>
      </c>
      <c r="AH21" s="23">
        <v>0</v>
      </c>
      <c r="AI21" s="23">
        <v>0</v>
      </c>
      <c r="AJ21" s="23">
        <v>0</v>
      </c>
      <c r="AK21" s="23">
        <v>0</v>
      </c>
      <c r="AL21" s="23">
        <v>0</v>
      </c>
      <c r="AM21" s="16">
        <v>3</v>
      </c>
    </row>
    <row r="22" spans="1:39">
      <c r="A22" s="40" t="s">
        <v>34</v>
      </c>
      <c r="B22" s="40"/>
      <c r="C22" s="18" t="s">
        <v>40</v>
      </c>
      <c r="D22" s="5">
        <f t="shared" si="1"/>
        <v>30.274979009235935</v>
      </c>
      <c r="E22" s="6">
        <v>72115</v>
      </c>
      <c r="F22" s="6">
        <f>F23+F24</f>
        <v>66325</v>
      </c>
      <c r="G22" s="6">
        <f>G23+G24</f>
        <v>4659</v>
      </c>
      <c r="H22" s="6">
        <f>H23+H24</f>
        <v>121</v>
      </c>
      <c r="I22" s="6">
        <f>I23+I24</f>
        <v>369</v>
      </c>
      <c r="J22" s="6">
        <f>J23+J24</f>
        <v>641</v>
      </c>
      <c r="K22" s="19">
        <v>2382</v>
      </c>
      <c r="L22" s="19">
        <v>2183</v>
      </c>
      <c r="M22" s="19">
        <v>153</v>
      </c>
      <c r="N22" s="19">
        <v>10</v>
      </c>
      <c r="O22" s="19">
        <v>26</v>
      </c>
      <c r="P22" s="29">
        <v>0</v>
      </c>
      <c r="Q22" s="19">
        <v>10</v>
      </c>
      <c r="R22" s="19">
        <v>2382</v>
      </c>
      <c r="S22" s="19">
        <v>40</v>
      </c>
      <c r="T22" s="19">
        <v>199</v>
      </c>
      <c r="U22" s="19">
        <v>1060</v>
      </c>
      <c r="V22" s="19">
        <v>364</v>
      </c>
      <c r="W22" s="19">
        <v>211</v>
      </c>
      <c r="X22" s="19">
        <v>249</v>
      </c>
      <c r="Y22" s="19">
        <v>173</v>
      </c>
      <c r="Z22" s="19">
        <v>60</v>
      </c>
      <c r="AA22" s="19">
        <v>18</v>
      </c>
      <c r="AB22" s="19">
        <v>8</v>
      </c>
      <c r="AC22" s="19">
        <v>2382</v>
      </c>
      <c r="AD22" s="19">
        <v>2084</v>
      </c>
      <c r="AE22" s="19">
        <v>138</v>
      </c>
      <c r="AF22" s="19">
        <v>4</v>
      </c>
      <c r="AG22" s="19">
        <v>63</v>
      </c>
      <c r="AH22" s="19">
        <v>2</v>
      </c>
      <c r="AI22" s="19">
        <v>6</v>
      </c>
      <c r="AJ22" s="19">
        <v>10</v>
      </c>
      <c r="AK22" s="19">
        <v>29</v>
      </c>
      <c r="AL22" s="19">
        <v>30</v>
      </c>
      <c r="AM22" s="19">
        <v>16</v>
      </c>
    </row>
    <row r="23" spans="1:39">
      <c r="A23" s="40"/>
      <c r="B23" s="40"/>
      <c r="C23" s="7" t="s">
        <v>41</v>
      </c>
      <c r="D23" s="8">
        <f t="shared" si="1"/>
        <v>23.65</v>
      </c>
      <c r="E23" s="9">
        <v>10406</v>
      </c>
      <c r="F23" s="9">
        <v>9407</v>
      </c>
      <c r="G23" s="9">
        <v>706</v>
      </c>
      <c r="H23" s="9">
        <v>13</v>
      </c>
      <c r="I23" s="9">
        <v>25</v>
      </c>
      <c r="J23" s="9">
        <v>255</v>
      </c>
      <c r="K23" s="9">
        <v>440</v>
      </c>
      <c r="L23" s="9">
        <v>394</v>
      </c>
      <c r="M23" s="9">
        <v>40</v>
      </c>
      <c r="N23" s="9">
        <v>1</v>
      </c>
      <c r="O23" s="9">
        <v>4</v>
      </c>
      <c r="P23" s="25">
        <v>0</v>
      </c>
      <c r="Q23" s="9">
        <v>1</v>
      </c>
      <c r="R23" s="9">
        <v>440</v>
      </c>
      <c r="S23" s="9">
        <v>3</v>
      </c>
      <c r="T23" s="9">
        <v>55</v>
      </c>
      <c r="U23" s="9">
        <v>260</v>
      </c>
      <c r="V23" s="9">
        <v>60</v>
      </c>
      <c r="W23" s="9">
        <v>24</v>
      </c>
      <c r="X23" s="9">
        <v>16</v>
      </c>
      <c r="Y23" s="9">
        <v>15</v>
      </c>
      <c r="Z23" s="9">
        <v>4</v>
      </c>
      <c r="AA23" s="9">
        <v>2</v>
      </c>
      <c r="AB23" s="9">
        <v>1</v>
      </c>
      <c r="AC23" s="9">
        <v>440</v>
      </c>
      <c r="AD23" s="9">
        <v>395</v>
      </c>
      <c r="AE23" s="9">
        <v>25</v>
      </c>
      <c r="AF23" s="25">
        <v>0</v>
      </c>
      <c r="AG23" s="9">
        <v>5</v>
      </c>
      <c r="AH23" s="25">
        <v>0</v>
      </c>
      <c r="AI23" s="25">
        <v>0</v>
      </c>
      <c r="AJ23" s="9">
        <v>2</v>
      </c>
      <c r="AK23" s="9">
        <v>5</v>
      </c>
      <c r="AL23" s="9">
        <v>8</v>
      </c>
      <c r="AM23" s="25">
        <v>0</v>
      </c>
    </row>
    <row r="24" spans="1:39">
      <c r="A24" s="40"/>
      <c r="B24" s="40"/>
      <c r="C24" s="10" t="s">
        <v>42</v>
      </c>
      <c r="D24" s="11">
        <f t="shared" si="1"/>
        <v>31.841589267285862</v>
      </c>
      <c r="E24" s="12">
        <v>61709</v>
      </c>
      <c r="F24" s="12">
        <v>56918</v>
      </c>
      <c r="G24" s="12">
        <v>3953</v>
      </c>
      <c r="H24" s="12">
        <v>108</v>
      </c>
      <c r="I24" s="12">
        <v>344</v>
      </c>
      <c r="J24" s="12">
        <v>386</v>
      </c>
      <c r="K24" s="12">
        <v>1938</v>
      </c>
      <c r="L24" s="12">
        <v>1786</v>
      </c>
      <c r="M24" s="12">
        <v>113</v>
      </c>
      <c r="N24" s="12">
        <v>9</v>
      </c>
      <c r="O24" s="12">
        <v>22</v>
      </c>
      <c r="P24" s="27">
        <v>0</v>
      </c>
      <c r="Q24" s="12">
        <v>8</v>
      </c>
      <c r="R24" s="12">
        <v>1938</v>
      </c>
      <c r="S24" s="12">
        <v>37</v>
      </c>
      <c r="T24" s="12">
        <v>143</v>
      </c>
      <c r="U24" s="12">
        <v>800</v>
      </c>
      <c r="V24" s="12">
        <v>302</v>
      </c>
      <c r="W24" s="12">
        <v>187</v>
      </c>
      <c r="X24" s="12">
        <v>232</v>
      </c>
      <c r="Y24" s="12">
        <v>158</v>
      </c>
      <c r="Z24" s="12">
        <v>56</v>
      </c>
      <c r="AA24" s="12">
        <v>16</v>
      </c>
      <c r="AB24" s="12">
        <v>7</v>
      </c>
      <c r="AC24" s="12">
        <v>1938</v>
      </c>
      <c r="AD24" s="12">
        <v>1687</v>
      </c>
      <c r="AE24" s="12">
        <v>113</v>
      </c>
      <c r="AF24" s="12">
        <v>4</v>
      </c>
      <c r="AG24" s="12">
        <v>58</v>
      </c>
      <c r="AH24" s="12">
        <v>1</v>
      </c>
      <c r="AI24" s="12">
        <v>6</v>
      </c>
      <c r="AJ24" s="12">
        <v>8</v>
      </c>
      <c r="AK24" s="12">
        <v>24</v>
      </c>
      <c r="AL24" s="12">
        <v>22</v>
      </c>
      <c r="AM24" s="12">
        <v>15</v>
      </c>
    </row>
    <row r="25" spans="1:39">
      <c r="A25" s="40"/>
      <c r="B25" s="40"/>
      <c r="C25" s="13" t="s">
        <v>44</v>
      </c>
      <c r="D25" s="20">
        <f t="shared" si="1"/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14">
        <v>2</v>
      </c>
      <c r="L25" s="14">
        <v>2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  <c r="R25" s="14">
        <v>2</v>
      </c>
      <c r="S25" s="22">
        <v>0</v>
      </c>
      <c r="T25" s="14">
        <v>1</v>
      </c>
      <c r="U25" s="22">
        <v>0</v>
      </c>
      <c r="V25" s="14">
        <v>1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14">
        <v>2</v>
      </c>
      <c r="AD25" s="14">
        <v>2</v>
      </c>
      <c r="AE25" s="22">
        <v>0</v>
      </c>
      <c r="AF25" s="22">
        <v>0</v>
      </c>
      <c r="AG25" s="22">
        <v>0</v>
      </c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0</v>
      </c>
    </row>
    <row r="26" spans="1:39">
      <c r="A26" s="40"/>
      <c r="B26" s="40"/>
      <c r="C26" s="15" t="s">
        <v>43</v>
      </c>
      <c r="D26" s="21">
        <f t="shared" si="1"/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  <c r="J26" s="23">
        <v>0</v>
      </c>
      <c r="K26" s="16">
        <v>2</v>
      </c>
      <c r="L26" s="16">
        <v>1</v>
      </c>
      <c r="M26" s="23">
        <v>0</v>
      </c>
      <c r="N26" s="23">
        <v>0</v>
      </c>
      <c r="O26" s="23">
        <v>0</v>
      </c>
      <c r="P26" s="23">
        <v>0</v>
      </c>
      <c r="Q26" s="16">
        <v>1</v>
      </c>
      <c r="R26" s="16">
        <v>2</v>
      </c>
      <c r="S26" s="23">
        <v>0</v>
      </c>
      <c r="T26" s="23">
        <v>0</v>
      </c>
      <c r="U26" s="23">
        <v>0</v>
      </c>
      <c r="V26" s="16">
        <v>1</v>
      </c>
      <c r="W26" s="23">
        <v>0</v>
      </c>
      <c r="X26" s="23">
        <v>1</v>
      </c>
      <c r="Y26" s="23">
        <v>0</v>
      </c>
      <c r="Z26" s="23">
        <v>0</v>
      </c>
      <c r="AA26" s="23">
        <v>0</v>
      </c>
      <c r="AB26" s="23">
        <v>0</v>
      </c>
      <c r="AC26" s="16">
        <v>2</v>
      </c>
      <c r="AD26" s="23">
        <v>0</v>
      </c>
      <c r="AE26" s="23">
        <v>0</v>
      </c>
      <c r="AF26" s="23">
        <v>0</v>
      </c>
      <c r="AG26" s="23">
        <v>0</v>
      </c>
      <c r="AH26" s="16">
        <v>1</v>
      </c>
      <c r="AI26" s="23">
        <v>0</v>
      </c>
      <c r="AJ26" s="23">
        <v>0</v>
      </c>
      <c r="AK26" s="23">
        <v>0</v>
      </c>
      <c r="AL26" s="23">
        <v>0</v>
      </c>
      <c r="AM26" s="16">
        <v>1</v>
      </c>
    </row>
    <row r="27" spans="1:39">
      <c r="A27" s="40" t="s">
        <v>35</v>
      </c>
      <c r="B27" s="40"/>
      <c r="C27" s="18" t="s">
        <v>40</v>
      </c>
      <c r="D27" s="5">
        <f t="shared" si="1"/>
        <v>25.214586255259466</v>
      </c>
      <c r="E27" s="6">
        <v>17978</v>
      </c>
      <c r="F27" s="6">
        <f>F28+F29</f>
        <v>9653</v>
      </c>
      <c r="G27" s="6">
        <f>G28+G29</f>
        <v>7866</v>
      </c>
      <c r="H27" s="6">
        <f>H28+H29</f>
        <v>58</v>
      </c>
      <c r="I27" s="6">
        <f>I28+I29</f>
        <v>124</v>
      </c>
      <c r="J27" s="6">
        <f>J28+J29</f>
        <v>277</v>
      </c>
      <c r="K27" s="19">
        <v>713</v>
      </c>
      <c r="L27" s="19">
        <v>428</v>
      </c>
      <c r="M27" s="19">
        <v>266</v>
      </c>
      <c r="N27" s="19">
        <v>3</v>
      </c>
      <c r="O27" s="19">
        <v>7</v>
      </c>
      <c r="P27" s="29">
        <v>0</v>
      </c>
      <c r="Q27" s="19">
        <v>9</v>
      </c>
      <c r="R27" s="19">
        <v>713</v>
      </c>
      <c r="S27" s="19">
        <v>13</v>
      </c>
      <c r="T27" s="19">
        <v>73</v>
      </c>
      <c r="U27" s="19">
        <v>380</v>
      </c>
      <c r="V27" s="19">
        <v>72</v>
      </c>
      <c r="W27" s="19">
        <v>48</v>
      </c>
      <c r="X27" s="19">
        <v>58</v>
      </c>
      <c r="Y27" s="19">
        <v>44</v>
      </c>
      <c r="Z27" s="19">
        <v>15</v>
      </c>
      <c r="AA27" s="19">
        <v>4</v>
      </c>
      <c r="AB27" s="19">
        <v>6</v>
      </c>
      <c r="AC27" s="19">
        <v>713</v>
      </c>
      <c r="AD27" s="19">
        <v>616</v>
      </c>
      <c r="AE27" s="19">
        <v>39</v>
      </c>
      <c r="AF27" s="29">
        <v>0</v>
      </c>
      <c r="AG27" s="19">
        <v>24</v>
      </c>
      <c r="AH27" s="29">
        <v>0</v>
      </c>
      <c r="AI27" s="19">
        <v>2</v>
      </c>
      <c r="AJ27" s="19">
        <v>3</v>
      </c>
      <c r="AK27" s="19">
        <v>13</v>
      </c>
      <c r="AL27" s="19">
        <v>8</v>
      </c>
      <c r="AM27" s="19">
        <v>8</v>
      </c>
    </row>
    <row r="28" spans="1:39">
      <c r="A28" s="40"/>
      <c r="B28" s="40"/>
      <c r="C28" s="7" t="s">
        <v>41</v>
      </c>
      <c r="D28" s="8">
        <f t="shared" si="1"/>
        <v>18.255813953488371</v>
      </c>
      <c r="E28" s="9">
        <v>3140</v>
      </c>
      <c r="F28" s="9">
        <v>1896</v>
      </c>
      <c r="G28" s="9">
        <v>1196</v>
      </c>
      <c r="H28" s="9">
        <v>19</v>
      </c>
      <c r="I28" s="9">
        <v>4</v>
      </c>
      <c r="J28" s="9">
        <v>25</v>
      </c>
      <c r="K28" s="9">
        <v>172</v>
      </c>
      <c r="L28" s="9">
        <v>97</v>
      </c>
      <c r="M28" s="9">
        <v>72</v>
      </c>
      <c r="N28" s="9">
        <v>1</v>
      </c>
      <c r="O28" s="9">
        <v>1</v>
      </c>
      <c r="P28" s="25">
        <v>0</v>
      </c>
      <c r="Q28" s="9">
        <v>1</v>
      </c>
      <c r="R28" s="9">
        <v>172</v>
      </c>
      <c r="S28" s="9">
        <v>1</v>
      </c>
      <c r="T28" s="9">
        <v>24</v>
      </c>
      <c r="U28" s="9">
        <v>115</v>
      </c>
      <c r="V28" s="9">
        <v>8</v>
      </c>
      <c r="W28" s="9">
        <v>7</v>
      </c>
      <c r="X28" s="9">
        <v>10</v>
      </c>
      <c r="Y28" s="9">
        <v>5</v>
      </c>
      <c r="Z28" s="9">
        <v>1</v>
      </c>
      <c r="AA28" s="25">
        <v>0</v>
      </c>
      <c r="AB28" s="9">
        <v>1</v>
      </c>
      <c r="AC28" s="9">
        <v>172</v>
      </c>
      <c r="AD28" s="9">
        <v>151</v>
      </c>
      <c r="AE28" s="9">
        <v>10</v>
      </c>
      <c r="AF28" s="25">
        <v>0</v>
      </c>
      <c r="AG28" s="9">
        <v>3</v>
      </c>
      <c r="AH28" s="25">
        <v>0</v>
      </c>
      <c r="AI28" s="25">
        <v>0</v>
      </c>
      <c r="AJ28" s="25">
        <v>0</v>
      </c>
      <c r="AK28" s="9">
        <v>4</v>
      </c>
      <c r="AL28" s="9">
        <v>3</v>
      </c>
      <c r="AM28" s="9">
        <v>1</v>
      </c>
    </row>
    <row r="29" spans="1:39">
      <c r="A29" s="40"/>
      <c r="B29" s="40"/>
      <c r="C29" s="10" t="s">
        <v>42</v>
      </c>
      <c r="D29" s="11">
        <f t="shared" si="1"/>
        <v>27.734579439252336</v>
      </c>
      <c r="E29" s="12">
        <v>14838</v>
      </c>
      <c r="F29" s="12">
        <v>7757</v>
      </c>
      <c r="G29" s="12">
        <v>6670</v>
      </c>
      <c r="H29" s="12">
        <v>39</v>
      </c>
      <c r="I29" s="12">
        <v>120</v>
      </c>
      <c r="J29" s="12">
        <v>252</v>
      </c>
      <c r="K29" s="12">
        <v>535</v>
      </c>
      <c r="L29" s="12">
        <v>330</v>
      </c>
      <c r="M29" s="12">
        <v>190</v>
      </c>
      <c r="N29" s="12">
        <v>2</v>
      </c>
      <c r="O29" s="12">
        <v>6</v>
      </c>
      <c r="P29" s="27">
        <v>0</v>
      </c>
      <c r="Q29" s="12">
        <v>7</v>
      </c>
      <c r="R29" s="12">
        <v>535</v>
      </c>
      <c r="S29" s="12">
        <v>12</v>
      </c>
      <c r="T29" s="12">
        <v>49</v>
      </c>
      <c r="U29" s="12">
        <v>262</v>
      </c>
      <c r="V29" s="12">
        <v>64</v>
      </c>
      <c r="W29" s="12">
        <v>41</v>
      </c>
      <c r="X29" s="12">
        <v>48</v>
      </c>
      <c r="Y29" s="12">
        <v>38</v>
      </c>
      <c r="Z29" s="12">
        <v>14</v>
      </c>
      <c r="AA29" s="12">
        <v>4</v>
      </c>
      <c r="AB29" s="12">
        <v>3</v>
      </c>
      <c r="AC29" s="12">
        <v>535</v>
      </c>
      <c r="AD29" s="12">
        <v>462</v>
      </c>
      <c r="AE29" s="12">
        <v>28</v>
      </c>
      <c r="AF29" s="27">
        <v>0</v>
      </c>
      <c r="AG29" s="12">
        <v>21</v>
      </c>
      <c r="AH29" s="27">
        <v>0</v>
      </c>
      <c r="AI29" s="12">
        <v>2</v>
      </c>
      <c r="AJ29" s="12">
        <v>3</v>
      </c>
      <c r="AK29" s="12">
        <v>9</v>
      </c>
      <c r="AL29" s="12">
        <v>5</v>
      </c>
      <c r="AM29" s="12">
        <v>5</v>
      </c>
    </row>
    <row r="30" spans="1:39">
      <c r="A30" s="40"/>
      <c r="B30" s="40"/>
      <c r="C30" s="13" t="s">
        <v>44</v>
      </c>
      <c r="D30" s="24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  <c r="AE30" s="22">
        <v>0</v>
      </c>
      <c r="AF30" s="22">
        <v>0</v>
      </c>
      <c r="AG30" s="22">
        <v>0</v>
      </c>
      <c r="AH30" s="22">
        <v>0</v>
      </c>
      <c r="AI30" s="22">
        <v>0</v>
      </c>
      <c r="AJ30" s="22">
        <v>0</v>
      </c>
      <c r="AK30" s="22">
        <v>0</v>
      </c>
      <c r="AL30" s="22">
        <v>0</v>
      </c>
      <c r="AM30" s="22">
        <v>0</v>
      </c>
    </row>
    <row r="31" spans="1:39">
      <c r="A31" s="40"/>
      <c r="B31" s="40"/>
      <c r="C31" s="15" t="s">
        <v>43</v>
      </c>
      <c r="D31" s="20">
        <f>E31/K31</f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  <c r="J31" s="23">
        <v>0</v>
      </c>
      <c r="K31" s="16">
        <v>6</v>
      </c>
      <c r="L31" s="16">
        <v>1</v>
      </c>
      <c r="M31" s="16">
        <v>4</v>
      </c>
      <c r="N31" s="23">
        <v>0</v>
      </c>
      <c r="O31" s="23">
        <v>0</v>
      </c>
      <c r="P31" s="23">
        <v>0</v>
      </c>
      <c r="Q31" s="16">
        <v>1</v>
      </c>
      <c r="R31" s="16">
        <v>6</v>
      </c>
      <c r="S31" s="23">
        <v>0</v>
      </c>
      <c r="T31" s="23">
        <v>0</v>
      </c>
      <c r="U31" s="16">
        <v>3</v>
      </c>
      <c r="V31" s="23">
        <v>0</v>
      </c>
      <c r="W31" s="23">
        <v>0</v>
      </c>
      <c r="X31" s="23">
        <v>0</v>
      </c>
      <c r="Y31" s="16">
        <v>1</v>
      </c>
      <c r="Z31" s="23">
        <v>0</v>
      </c>
      <c r="AA31" s="23">
        <v>0</v>
      </c>
      <c r="AB31" s="16">
        <v>2</v>
      </c>
      <c r="AC31" s="16">
        <v>6</v>
      </c>
      <c r="AD31" s="16">
        <v>3</v>
      </c>
      <c r="AE31" s="16">
        <v>1</v>
      </c>
      <c r="AF31" s="23">
        <v>0</v>
      </c>
      <c r="AG31" s="23">
        <v>0</v>
      </c>
      <c r="AH31" s="23">
        <v>0</v>
      </c>
      <c r="AI31" s="23">
        <v>0</v>
      </c>
      <c r="AJ31" s="23">
        <v>0</v>
      </c>
      <c r="AK31" s="23">
        <v>0</v>
      </c>
      <c r="AL31" s="23">
        <v>0</v>
      </c>
      <c r="AM31" s="16">
        <v>2</v>
      </c>
    </row>
    <row r="32" spans="1:39" ht="77.25" customHeight="1">
      <c r="A32" s="38" t="s">
        <v>36</v>
      </c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</row>
  </sheetData>
  <mergeCells count="17">
    <mergeCell ref="A32:AM32"/>
    <mergeCell ref="A7:B11"/>
    <mergeCell ref="A12:B16"/>
    <mergeCell ref="A17:B21"/>
    <mergeCell ref="A22:B26"/>
    <mergeCell ref="A27:B31"/>
    <mergeCell ref="A1:AM1"/>
    <mergeCell ref="A2:C2"/>
    <mergeCell ref="A3:C3"/>
    <mergeCell ref="A4:B6"/>
    <mergeCell ref="C4:C6"/>
    <mergeCell ref="D4:AM4"/>
    <mergeCell ref="D5:D6"/>
    <mergeCell ref="E5:J5"/>
    <mergeCell ref="K5:Q5"/>
    <mergeCell ref="R5:AB5"/>
    <mergeCell ref="AC5:AM5"/>
  </mergeCells>
  <phoneticPr fontId="18" type="noConversion"/>
  <printOptions horizontalCentered="1"/>
  <pageMargins left="0.23622047244094491" right="0.23622047244094491" top="1.1417322834645669" bottom="0.74803149606299213" header="0.31496062992125984" footer="0.31496062992125984"/>
  <pageSetup paperSize="8" scale="60" orientation="landscape" horizontalDpi="300" verticalDpi="300" r:id="rId1"/>
  <headerFooter scaleWithDoc="0">
    <oddFooter>&amp;C&amp;"標楷體,粗體"&amp;14&amp;F</oddFooter>
  </headerFooter>
  <colBreaks count="1" manualBreakCount="1">
    <brk id="18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232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112年(含各分組變項資料)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王思雅</dc:creator>
  <cp:lastModifiedBy>MOJ</cp:lastModifiedBy>
  <cp:lastPrinted>2025-03-25T07:06:44Z</cp:lastPrinted>
  <dcterms:created xsi:type="dcterms:W3CDTF">2025-03-25T07:09:58Z</dcterms:created>
  <dcterms:modified xsi:type="dcterms:W3CDTF">2025-04-07T08:01:06Z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2020-09-09T23:04:43Z</dcterms:created>
  <dc:creator>wda</dc:creator>
  <dc:description/>
  <dc:language>zh-TW</dc:language>
  <cp:lastModifiedBy/>
  <dcterms:modified xsi:type="dcterms:W3CDTF">2025-03-25T15:05:16Z</dcterms:modified>
  <cp:revision>29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