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124698141\Downloads\人權指標(2024第一次填報)\"/>
    </mc:Choice>
  </mc:AlternateContent>
  <bookViews>
    <workbookView xWindow="0" yWindow="0" windowWidth="28800" windowHeight="11490"/>
  </bookViews>
  <sheets>
    <sheet name="113年(含各分組變相資料)" sheetId="1" r:id="rId1"/>
  </sheets>
  <definedNames>
    <definedName name="_xlnm.Print_Area" localSheetId="0">'113年(含各分組變相資料)'!$A$1:$J$9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  <c r="G5" i="1"/>
  <c r="B8" i="1"/>
  <c r="D8" i="1" l="1"/>
  <c r="D7" i="1"/>
  <c r="D5" i="1"/>
</calcChain>
</file>

<file path=xl/comments1.xml><?xml version="1.0" encoding="utf-8"?>
<comments xmlns="http://schemas.openxmlformats.org/spreadsheetml/2006/main">
  <authors>
    <author>黃彥淇</author>
  </authors>
  <commentList>
    <comment ref="H4" authorId="0" shapeId="0">
      <text>
        <r>
          <rPr>
            <b/>
            <sz val="9"/>
            <color indexed="81"/>
            <rFont val="細明體"/>
            <family val="3"/>
            <charset val="136"/>
          </rPr>
          <t>黃彥淇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CJALC127R</t>
        </r>
        <r>
          <rPr>
            <sz val="9"/>
            <color indexed="81"/>
            <rFont val="細明體"/>
            <family val="3"/>
            <charset val="136"/>
          </rPr>
          <t>身心障礙與罹病情形查詢列印之收容期間重大病史</t>
        </r>
      </text>
    </comment>
  </commentList>
</comments>
</file>

<file path=xl/sharedStrings.xml><?xml version="1.0" encoding="utf-8"?>
<sst xmlns="http://schemas.openxmlformats.org/spreadsheetml/2006/main" count="21" uniqueCount="15">
  <si>
    <t>全體</t>
  </si>
  <si>
    <t>比例</t>
    <phoneticPr fontId="20" type="noConversion"/>
  </si>
  <si>
    <t>依身心障礙分</t>
    <phoneticPr fontId="20" type="noConversion"/>
  </si>
  <si>
    <t>有身心障礙</t>
    <phoneticPr fontId="20" type="noConversion"/>
  </si>
  <si>
    <t>無身心障礙</t>
    <phoneticPr fontId="20" type="noConversion"/>
  </si>
  <si>
    <t>死亡人數</t>
    <phoneticPr fontId="20" type="noConversion"/>
  </si>
  <si>
    <t>感染傳染性及非傳染性疾病人數</t>
    <phoneticPr fontId="20" type="noConversion"/>
  </si>
  <si>
    <t>28.收容期間之死亡、身體傷害，以及感染傳染性及非傳染性疾病
（如HIV病毒／愛滋病、瘧疾、肺結核、心智受損）之相關發生率與盛行率。</t>
    <phoneticPr fontId="20" type="noConversion"/>
  </si>
  <si>
    <t>項目</t>
  </si>
  <si>
    <t>年底實際
收容人數</t>
    <phoneticPr fontId="20" type="noConversion"/>
  </si>
  <si>
    <t>受身體傷害
人數</t>
    <phoneticPr fontId="20" type="noConversion"/>
  </si>
  <si>
    <t>無統計資料可提供</t>
    <phoneticPr fontId="20" type="noConversion"/>
  </si>
  <si>
    <t>說　　明：本項統計數據死亡人數係以113年全年度資料進行計算，受感染傳染性及非傳染性疾病人數因本署無相關統計資料，故未能提供，</t>
    <phoneticPr fontId="20" type="noConversion"/>
  </si>
  <si>
    <t xml:space="preserve">          預計於114年5月開始於獄政系統增設欄位，以統計相關數據。</t>
    <phoneticPr fontId="20" type="noConversion"/>
  </si>
  <si>
    <t>28-1.受刑人在監執行期間發生死亡、受身體傷害以及感染傳染性及非傳染性疾病比例
公式：(在監執行期間發生死亡、受身體傷害及感染傳染性及非傳染性疾病之受刑人人數÷全國受刑人人數)*100%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</si>
</sst>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 &quot;0&quot; &quot;;&quot;-&quot;0&quot; &quot;;&quot; - &quot;;&quot; &quot;@&quot; &quot;"/>
    <numFmt numFmtId="177" formatCode="[$NT$-404]#,##0.00;[Red]&quot;-&quot;[$NT$-404]#,##0.00"/>
    <numFmt numFmtId="178" formatCode="&quot; &quot;#,##0.00&quot; &quot;;&quot;-&quot;#,##0.00&quot; &quot;;&quot;-&quot;00&quot; &quot;;&quot; &quot;@&quot; &quot;"/>
  </numFmts>
  <fonts count="43">
    <font>
      <sz val="10"/>
      <color theme="1"/>
      <name val="Liberation Sans"/>
      <family val="2"/>
    </font>
    <font>
      <sz val="12"/>
      <color theme="1"/>
      <name val="新細明體"/>
      <family val="2"/>
      <charset val="136"/>
      <scheme val="minor"/>
    </font>
    <font>
      <sz val="10"/>
      <color theme="1"/>
      <name val="Liberation Sans"/>
      <family val="2"/>
    </font>
    <font>
      <b/>
      <sz val="10"/>
      <color theme="1"/>
      <name val="Liberation Sans"/>
      <family val="2"/>
    </font>
    <font>
      <sz val="10"/>
      <color rgb="FFFFFFFF"/>
      <name val="Liberation Sans"/>
      <family val="2"/>
    </font>
    <font>
      <sz val="10"/>
      <color rgb="FFCC0000"/>
      <name val="Liberation Sans"/>
      <family val="2"/>
    </font>
    <font>
      <sz val="12"/>
      <color rgb="FF000000"/>
      <name val="新細明體"/>
      <family val="1"/>
      <charset val="136"/>
    </font>
    <font>
      <b/>
      <sz val="10"/>
      <color rgb="FFFFFFFF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theme="1"/>
      <name val="Liberation Sans"/>
      <family val="2"/>
    </font>
    <font>
      <sz val="18"/>
      <color theme="1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theme="1"/>
      <name val="Liberation Sans"/>
      <family val="2"/>
    </font>
    <font>
      <sz val="10"/>
      <color theme="1"/>
      <name val="PMingLiu"/>
      <family val="1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0"/>
      <color rgb="FF000000"/>
      <name val="Times New Roman"/>
      <family val="1"/>
    </font>
    <font>
      <sz val="9"/>
      <name val="細明體"/>
      <family val="3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b/>
      <i/>
      <u/>
      <sz val="10"/>
      <color rgb="FF000000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sz val="12"/>
      <color rgb="FF006100"/>
      <name val="新細明體"/>
      <family val="2"/>
      <charset val="136"/>
      <scheme val="minor"/>
    </font>
    <font>
      <sz val="12"/>
      <color rgb="FF9C6500"/>
      <name val="新細明體"/>
      <family val="2"/>
      <charset val="136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9"/>
      <color indexed="81"/>
      <name val="細明體"/>
      <family val="3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</fonts>
  <fills count="1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</patternFill>
    </fill>
    <fill>
      <patternFill patternType="solid">
        <fgColor theme="0"/>
        <bgColor rgb="FFEEEEEE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50">
    <xf numFmtId="0" fontId="0" fillId="0" borderId="0">
      <alignment vertical="center"/>
    </xf>
    <xf numFmtId="178" fontId="2" fillId="0" borderId="0">
      <alignment vertical="center"/>
    </xf>
    <xf numFmtId="0" fontId="3" fillId="0" borderId="0">
      <alignment vertical="center"/>
    </xf>
    <xf numFmtId="0" fontId="4" fillId="2" borderId="0">
      <alignment vertical="center"/>
    </xf>
    <xf numFmtId="0" fontId="4" fillId="3" borderId="0">
      <alignment vertical="center"/>
    </xf>
    <xf numFmtId="0" fontId="3" fillId="4" borderId="0">
      <alignment vertical="center"/>
    </xf>
    <xf numFmtId="0" fontId="5" fillId="5" borderId="0">
      <alignment vertical="center"/>
    </xf>
    <xf numFmtId="0" fontId="6" fillId="0" borderId="0" applyNumberFormat="0" applyBorder="0" applyProtection="0">
      <alignment vertical="center"/>
    </xf>
    <xf numFmtId="0" fontId="2" fillId="0" borderId="0">
      <alignment vertical="center"/>
    </xf>
    <xf numFmtId="0" fontId="7" fillId="6" borderId="0">
      <alignment vertical="center"/>
    </xf>
    <xf numFmtId="0" fontId="8" fillId="0" borderId="0">
      <alignment vertical="center"/>
    </xf>
    <xf numFmtId="0" fontId="9" fillId="7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13" fillId="8" borderId="0">
      <alignment vertical="center"/>
    </xf>
    <xf numFmtId="0" fontId="14" fillId="8" borderId="1">
      <alignment vertical="center"/>
    </xf>
    <xf numFmtId="0" fontId="15" fillId="0" borderId="0">
      <alignment vertical="center"/>
    </xf>
    <xf numFmtId="177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6" fillId="0" borderId="0"/>
    <xf numFmtId="0" fontId="6" fillId="0" borderId="0">
      <alignment vertical="center"/>
    </xf>
    <xf numFmtId="178" fontId="6" fillId="0" borderId="0">
      <alignment vertical="center"/>
    </xf>
    <xf numFmtId="0" fontId="21" fillId="0" borderId="0">
      <alignment vertical="center"/>
    </xf>
    <xf numFmtId="0" fontId="22" fillId="2" borderId="0">
      <alignment vertical="center"/>
    </xf>
    <xf numFmtId="0" fontId="22" fillId="3" borderId="0">
      <alignment vertical="center"/>
    </xf>
    <xf numFmtId="0" fontId="21" fillId="4" borderId="0">
      <alignment vertical="center"/>
    </xf>
    <xf numFmtId="0" fontId="23" fillId="5" borderId="0">
      <alignment vertical="center"/>
    </xf>
    <xf numFmtId="0" fontId="6" fillId="0" borderId="0">
      <alignment vertical="center"/>
    </xf>
    <xf numFmtId="0" fontId="24" fillId="6" borderId="0">
      <alignment vertical="center"/>
    </xf>
    <xf numFmtId="0" fontId="25" fillId="0" borderId="0">
      <alignment vertical="center"/>
    </xf>
    <xf numFmtId="0" fontId="26" fillId="7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30" fillId="8" borderId="0">
      <alignment vertical="center"/>
    </xf>
    <xf numFmtId="0" fontId="31" fillId="8" borderId="1">
      <alignment vertical="center"/>
    </xf>
    <xf numFmtId="0" fontId="32" fillId="0" borderId="0">
      <alignment vertical="center"/>
    </xf>
    <xf numFmtId="177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>
      <alignment vertical="center"/>
    </xf>
    <xf numFmtId="0" fontId="34" fillId="0" borderId="0"/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19" fillId="0" borderId="0" xfId="0" applyFont="1" applyBorder="1">
      <alignment vertical="center"/>
    </xf>
    <xf numFmtId="176" fontId="19" fillId="0" borderId="0" xfId="0" applyNumberFormat="1" applyFont="1" applyBorder="1">
      <alignment vertical="center"/>
    </xf>
    <xf numFmtId="0" fontId="17" fillId="0" borderId="2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top"/>
    </xf>
    <xf numFmtId="0" fontId="18" fillId="12" borderId="2" xfId="0" applyFont="1" applyFill="1" applyBorder="1" applyAlignment="1">
      <alignment horizontal="left" vertical="top"/>
    </xf>
    <xf numFmtId="0" fontId="41" fillId="12" borderId="2" xfId="0" applyFont="1" applyFill="1" applyBorder="1" applyAlignment="1">
      <alignment horizontal="center" vertical="center" wrapText="1"/>
    </xf>
    <xf numFmtId="0" fontId="41" fillId="13" borderId="2" xfId="48" applyFont="1" applyFill="1" applyBorder="1" applyAlignment="1">
      <alignment horizontal="center" vertical="center" wrapText="1"/>
    </xf>
    <xf numFmtId="0" fontId="41" fillId="13" borderId="2" xfId="47" applyFont="1" applyFill="1" applyBorder="1" applyAlignment="1">
      <alignment horizontal="center" vertical="center" wrapText="1"/>
    </xf>
    <xf numFmtId="0" fontId="41" fillId="13" borderId="2" xfId="49" applyFont="1" applyFill="1" applyBorder="1" applyAlignment="1">
      <alignment horizontal="center" vertical="center" wrapText="1"/>
    </xf>
    <xf numFmtId="176" fontId="41" fillId="12" borderId="2" xfId="0" applyNumberFormat="1" applyFont="1" applyFill="1" applyBorder="1" applyAlignment="1">
      <alignment horizontal="left" vertical="center" wrapText="1"/>
    </xf>
    <xf numFmtId="176" fontId="41" fillId="13" borderId="2" xfId="48" applyNumberFormat="1" applyFont="1" applyFill="1" applyBorder="1" applyAlignment="1">
      <alignment horizontal="center" vertical="center" wrapText="1"/>
    </xf>
    <xf numFmtId="10" fontId="41" fillId="13" borderId="2" xfId="48" applyNumberFormat="1" applyFont="1" applyFill="1" applyBorder="1" applyAlignment="1">
      <alignment horizontal="center" vertical="center" wrapText="1"/>
    </xf>
    <xf numFmtId="176" fontId="41" fillId="13" borderId="2" xfId="47" applyNumberFormat="1" applyFont="1" applyFill="1" applyBorder="1" applyAlignment="1">
      <alignment horizontal="center" vertical="center" wrapText="1"/>
    </xf>
    <xf numFmtId="176" fontId="41" fillId="13" borderId="2" xfId="49" applyNumberFormat="1" applyFont="1" applyFill="1" applyBorder="1" applyAlignment="1">
      <alignment horizontal="center" vertical="center" wrapText="1"/>
    </xf>
    <xf numFmtId="10" fontId="41" fillId="13" borderId="3" xfId="48" applyNumberFormat="1" applyFont="1" applyFill="1" applyBorder="1" applyAlignment="1">
      <alignment horizontal="center" vertical="center" wrapText="1"/>
    </xf>
    <xf numFmtId="0" fontId="41" fillId="14" borderId="2" xfId="0" applyFont="1" applyFill="1" applyBorder="1" applyAlignment="1">
      <alignment vertical="center" wrapText="1"/>
    </xf>
    <xf numFmtId="0" fontId="42" fillId="14" borderId="2" xfId="0" applyFont="1" applyFill="1" applyBorder="1" applyAlignment="1">
      <alignment vertical="center" wrapText="1"/>
    </xf>
    <xf numFmtId="0" fontId="41" fillId="12" borderId="2" xfId="0" applyFont="1" applyFill="1" applyBorder="1" applyAlignment="1">
      <alignment vertical="center" wrapText="1"/>
    </xf>
    <xf numFmtId="10" fontId="41" fillId="13" borderId="2" xfId="47" applyNumberFormat="1" applyFont="1" applyFill="1" applyBorder="1" applyAlignment="1">
      <alignment horizontal="center" vertical="center" wrapText="1"/>
    </xf>
    <xf numFmtId="0" fontId="41" fillId="12" borderId="2" xfId="0" applyFont="1" applyFill="1" applyBorder="1" applyAlignment="1">
      <alignment horizontal="left" vertical="top"/>
    </xf>
  </cellXfs>
  <cellStyles count="50">
    <cellStyle name="20% - 輔色1" xfId="49" builtinId="30"/>
    <cellStyle name="Accent" xfId="2"/>
    <cellStyle name="Accent 1" xfId="3"/>
    <cellStyle name="Accent 1 2" xfId="27"/>
    <cellStyle name="Accent 2" xfId="4"/>
    <cellStyle name="Accent 2 2" xfId="28"/>
    <cellStyle name="Accent 3" xfId="5"/>
    <cellStyle name="Accent 3 2" xfId="29"/>
    <cellStyle name="Accent 4" xfId="26"/>
    <cellStyle name="Bad" xfId="6"/>
    <cellStyle name="Bad 2" xfId="30"/>
    <cellStyle name="Default" xfId="7"/>
    <cellStyle name="Default Paragraph Font" xfId="8"/>
    <cellStyle name="Default Paragraph Font 2" xfId="31"/>
    <cellStyle name="Error" xfId="9"/>
    <cellStyle name="Error 2" xfId="32"/>
    <cellStyle name="Footnote" xfId="10"/>
    <cellStyle name="Footnote 2" xfId="33"/>
    <cellStyle name="Good" xfId="11"/>
    <cellStyle name="Good 2" xfId="34"/>
    <cellStyle name="Heading" xfId="12"/>
    <cellStyle name="Heading 1" xfId="13"/>
    <cellStyle name="Heading 1 2" xfId="36"/>
    <cellStyle name="Heading 2" xfId="14"/>
    <cellStyle name="Heading 2 2" xfId="37"/>
    <cellStyle name="Heading 3" xfId="35"/>
    <cellStyle name="Hyperlink" xfId="15"/>
    <cellStyle name="Hyperlink 2" xfId="38"/>
    <cellStyle name="Neutral" xfId="16"/>
    <cellStyle name="Neutral 2" xfId="39"/>
    <cellStyle name="Note" xfId="17"/>
    <cellStyle name="Note 2" xfId="40"/>
    <cellStyle name="Result" xfId="18"/>
    <cellStyle name="Result 2" xfId="41"/>
    <cellStyle name="Result2" xfId="19"/>
    <cellStyle name="Result2 2" xfId="42"/>
    <cellStyle name="Status" xfId="20"/>
    <cellStyle name="Status 2" xfId="43"/>
    <cellStyle name="Text" xfId="21"/>
    <cellStyle name="Text 2" xfId="44"/>
    <cellStyle name="Warning" xfId="22"/>
    <cellStyle name="Warning 2" xfId="45"/>
    <cellStyle name="一般" xfId="0" builtinId="0" customBuiltin="1"/>
    <cellStyle name="一般 2" xfId="23"/>
    <cellStyle name="一般 2 2" xfId="46"/>
    <cellStyle name="一般 3" xfId="24"/>
    <cellStyle name="千分位" xfId="1" builtinId="3" customBuiltin="1"/>
    <cellStyle name="千分位 2" xfId="25"/>
    <cellStyle name="中等" xfId="48" builtinId="28"/>
    <cellStyle name="好" xfId="47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14"/>
  <sheetViews>
    <sheetView tabSelected="1" zoomScaleNormal="100" workbookViewId="0">
      <selection activeCell="L7" sqref="L7"/>
    </sheetView>
  </sheetViews>
  <sheetFormatPr defaultRowHeight="12.75"/>
  <cols>
    <col min="1" max="1" width="18" style="2" customWidth="1"/>
    <col min="2" max="2" width="14.28515625" style="1" customWidth="1"/>
    <col min="3" max="3" width="14" style="1" customWidth="1"/>
    <col min="4" max="4" width="12.140625" style="1" customWidth="1"/>
    <col min="5" max="5" width="15.140625" style="1" customWidth="1"/>
    <col min="6" max="6" width="12.7109375" style="1" customWidth="1"/>
    <col min="7" max="7" width="10.7109375" customWidth="1"/>
    <col min="8" max="8" width="22" customWidth="1"/>
    <col min="9" max="9" width="13.42578125" customWidth="1"/>
    <col min="10" max="10" width="19.42578125" customWidth="1"/>
    <col min="11" max="1014" width="8.140625" customWidth="1"/>
    <col min="1015" max="16375" width="9" customWidth="1"/>
  </cols>
  <sheetData>
    <row r="1" spans="1:20" ht="41.85" customHeight="1">
      <c r="A1" s="6" t="s">
        <v>7</v>
      </c>
      <c r="B1" s="6"/>
      <c r="C1" s="6"/>
      <c r="D1" s="6"/>
      <c r="E1" s="6"/>
      <c r="F1" s="6"/>
      <c r="G1" s="6"/>
      <c r="H1" s="6"/>
      <c r="I1" s="6"/>
      <c r="J1" s="6"/>
    </row>
    <row r="2" spans="1:20" ht="24.95" customHeight="1">
      <c r="A2" s="6"/>
      <c r="B2" s="6"/>
      <c r="C2" s="6"/>
      <c r="D2" s="6"/>
      <c r="E2" s="6"/>
      <c r="F2" s="6"/>
      <c r="G2" s="6"/>
      <c r="H2" s="6"/>
      <c r="I2" s="6"/>
      <c r="J2" s="6"/>
    </row>
    <row r="3" spans="1:20" ht="72.599999999999994" customHeight="1">
      <c r="A3" s="9" t="s">
        <v>8</v>
      </c>
      <c r="B3" s="9" t="s">
        <v>14</v>
      </c>
      <c r="C3" s="9"/>
      <c r="D3" s="9"/>
      <c r="E3" s="9"/>
      <c r="F3" s="9"/>
      <c r="G3" s="9"/>
      <c r="H3" s="9"/>
      <c r="I3" s="9"/>
      <c r="J3" s="9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42" customHeight="1">
      <c r="A4" s="9"/>
      <c r="B4" s="10" t="s">
        <v>5</v>
      </c>
      <c r="C4" s="10" t="s">
        <v>9</v>
      </c>
      <c r="D4" s="10" t="s">
        <v>1</v>
      </c>
      <c r="E4" s="11" t="s">
        <v>10</v>
      </c>
      <c r="F4" s="11" t="s">
        <v>9</v>
      </c>
      <c r="G4" s="11" t="s">
        <v>1</v>
      </c>
      <c r="H4" s="12" t="s">
        <v>6</v>
      </c>
      <c r="I4" s="12" t="s">
        <v>9</v>
      </c>
      <c r="J4" s="12" t="s">
        <v>1</v>
      </c>
      <c r="K4" s="4"/>
      <c r="L4" s="4"/>
      <c r="M4" s="3"/>
      <c r="N4" s="3"/>
      <c r="O4" s="3"/>
      <c r="P4" s="3"/>
      <c r="Q4" s="3"/>
      <c r="R4" s="3"/>
      <c r="S4" s="3"/>
      <c r="T4" s="3"/>
    </row>
    <row r="5" spans="1:20" ht="20.25" customHeight="1">
      <c r="A5" s="13" t="s">
        <v>0</v>
      </c>
      <c r="B5" s="14">
        <v>177</v>
      </c>
      <c r="C5" s="14">
        <v>59080</v>
      </c>
      <c r="D5" s="15">
        <f>(B5/C5)*100%</f>
        <v>2.9959377115775219E-3</v>
      </c>
      <c r="E5" s="16">
        <v>457</v>
      </c>
      <c r="F5" s="16">
        <v>59080</v>
      </c>
      <c r="G5" s="22">
        <f>(E5/F5)*100%</f>
        <v>7.7352742044685171E-3</v>
      </c>
      <c r="H5" s="15" t="s">
        <v>11</v>
      </c>
      <c r="I5" s="17">
        <v>59080</v>
      </c>
      <c r="J5" s="18"/>
      <c r="K5" s="4"/>
      <c r="L5" s="4"/>
      <c r="M5" s="3"/>
      <c r="N5" s="3"/>
      <c r="O5" s="3"/>
      <c r="P5" s="3"/>
      <c r="Q5" s="3"/>
      <c r="R5" s="3"/>
      <c r="S5" s="3"/>
      <c r="T5" s="3"/>
    </row>
    <row r="6" spans="1:20" ht="31.35" customHeight="1">
      <c r="A6" s="19" t="s">
        <v>2</v>
      </c>
      <c r="B6" s="20"/>
      <c r="C6" s="20"/>
      <c r="D6" s="20"/>
      <c r="E6" s="19"/>
      <c r="F6" s="20"/>
      <c r="G6" s="20"/>
      <c r="H6" s="20"/>
      <c r="I6" s="20"/>
      <c r="J6" s="20"/>
      <c r="K6" s="5"/>
      <c r="L6" s="5"/>
      <c r="M6" s="3"/>
      <c r="N6" s="3"/>
      <c r="O6" s="3"/>
      <c r="P6" s="3"/>
      <c r="Q6" s="3"/>
      <c r="R6" s="3"/>
      <c r="S6" s="3"/>
      <c r="T6" s="3"/>
    </row>
    <row r="7" spans="1:20" ht="31.35" customHeight="1">
      <c r="A7" s="21" t="s">
        <v>3</v>
      </c>
      <c r="B7" s="14">
        <v>26</v>
      </c>
      <c r="C7" s="14">
        <v>59080</v>
      </c>
      <c r="D7" s="15">
        <f>(B7/C7)*100%</f>
        <v>4.4008124576844958E-4</v>
      </c>
      <c r="E7" s="16">
        <v>0</v>
      </c>
      <c r="F7" s="16">
        <v>59080</v>
      </c>
      <c r="G7" s="16">
        <v>0</v>
      </c>
      <c r="H7" s="15" t="s">
        <v>11</v>
      </c>
      <c r="I7" s="17">
        <v>59080</v>
      </c>
      <c r="J7" s="18"/>
      <c r="K7" s="5"/>
      <c r="L7" s="5"/>
      <c r="M7" s="3"/>
      <c r="N7" s="3"/>
      <c r="O7" s="3"/>
      <c r="P7" s="3"/>
      <c r="Q7" s="3"/>
      <c r="R7" s="3"/>
      <c r="S7" s="3"/>
      <c r="T7" s="3"/>
    </row>
    <row r="8" spans="1:20" ht="31.35" customHeight="1">
      <c r="A8" s="21" t="s">
        <v>4</v>
      </c>
      <c r="B8" s="14">
        <f>B5-B7</f>
        <v>151</v>
      </c>
      <c r="C8" s="14">
        <v>59080</v>
      </c>
      <c r="D8" s="15">
        <f>(B8/C8)*100%</f>
        <v>2.5558564658090723E-3</v>
      </c>
      <c r="E8" s="16">
        <v>457</v>
      </c>
      <c r="F8" s="16">
        <v>59080</v>
      </c>
      <c r="G8" s="22">
        <f>(E8/F8)*100%</f>
        <v>7.7352742044685171E-3</v>
      </c>
      <c r="H8" s="15" t="s">
        <v>11</v>
      </c>
      <c r="I8" s="17">
        <v>59080</v>
      </c>
      <c r="J8" s="18"/>
      <c r="K8" s="5"/>
      <c r="L8" s="5"/>
      <c r="M8" s="3"/>
      <c r="N8" s="3"/>
      <c r="O8" s="3"/>
      <c r="P8" s="3"/>
      <c r="Q8" s="3"/>
      <c r="R8" s="3"/>
      <c r="S8" s="3"/>
      <c r="T8" s="3"/>
    </row>
    <row r="9" spans="1:20" ht="18" customHeight="1">
      <c r="A9" s="23" t="s">
        <v>12</v>
      </c>
      <c r="B9" s="23"/>
      <c r="C9" s="23"/>
      <c r="D9" s="23"/>
      <c r="E9" s="23"/>
      <c r="F9" s="23"/>
      <c r="G9" s="23"/>
      <c r="H9" s="23"/>
      <c r="I9" s="23"/>
      <c r="J9" s="23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ht="16.5">
      <c r="A10" s="23" t="s">
        <v>13</v>
      </c>
      <c r="B10" s="23"/>
      <c r="C10" s="23"/>
      <c r="D10" s="23"/>
      <c r="E10" s="23"/>
      <c r="F10" s="23"/>
      <c r="G10" s="23"/>
      <c r="H10" s="23"/>
      <c r="I10" s="23"/>
      <c r="J10" s="23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ht="16.5">
      <c r="A11" s="8"/>
      <c r="B11" s="8"/>
      <c r="C11" s="8"/>
      <c r="D11" s="8"/>
      <c r="E11" s="8"/>
      <c r="F11" s="8"/>
      <c r="G11" s="8"/>
      <c r="H11" s="8"/>
      <c r="I11" s="8"/>
      <c r="J11" s="8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20"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>
      <c r="K14" s="3"/>
      <c r="L14" s="3"/>
      <c r="M14" s="3"/>
      <c r="N14" s="3"/>
      <c r="O14" s="3"/>
      <c r="P14" s="3"/>
      <c r="Q14" s="3"/>
      <c r="R14" s="3"/>
      <c r="S14" s="3"/>
      <c r="T14" s="3"/>
    </row>
  </sheetData>
  <mergeCells count="9">
    <mergeCell ref="A1:J2"/>
    <mergeCell ref="A10:J10"/>
    <mergeCell ref="A11:J11"/>
    <mergeCell ref="K9:T9"/>
    <mergeCell ref="K10:T10"/>
    <mergeCell ref="K11:T11"/>
    <mergeCell ref="A3:A4"/>
    <mergeCell ref="B3:J3"/>
    <mergeCell ref="A9:J9"/>
  </mergeCells>
  <phoneticPr fontId="20" type="noConversion"/>
  <pageMargins left="0.25" right="0.25" top="0.75" bottom="0.75" header="0.3" footer="0.3"/>
  <pageSetup paperSize="9" orientation="landscape" r:id="rId1"/>
  <headerFooter>
    <oddHeader>&amp;C&amp;A</oddHeader>
    <oddFooter>&amp;C頁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113年(含各分組變相資料)</vt:lpstr>
      <vt:lpstr>'113年(含各分組變相資料)'!Print_Area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陳柏愷</cp:lastModifiedBy>
  <cp:revision>27</cp:revision>
  <cp:lastPrinted>2025-04-11T03:41:12Z</cp:lastPrinted>
  <dcterms:created xsi:type="dcterms:W3CDTF">2020-09-09T23:04:43Z</dcterms:created>
  <dcterms:modified xsi:type="dcterms:W3CDTF">2025-04-22T08:38:53Z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